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9320" windowHeight="9930" activeTab="7"/>
  </bookViews>
  <sheets>
    <sheet name="单位职责" sheetId="9" r:id="rId1"/>
    <sheet name="封面" sheetId="1" r:id="rId2"/>
    <sheet name="部门预算收支预算总表" sheetId="10" r:id="rId3"/>
    <sheet name="批复总表" sheetId="2" r:id="rId4"/>
    <sheet name="批复科目汇总表" sheetId="8" r:id="rId5"/>
    <sheet name="项目批复明细表" sheetId="6" r:id="rId6"/>
    <sheet name="三公经费" sheetId="11" r:id="rId7"/>
    <sheet name="绩效评价" sheetId="12" r:id="rId8"/>
  </sheets>
  <definedNames>
    <definedName name="_xlnm.Print_Area" localSheetId="5">项目批复明细表!$A$1:$K$7</definedName>
    <definedName name="_xlnm.Print_Titles" localSheetId="7">绩效评价!$1:$1</definedName>
    <definedName name="_xlnm.Print_Titles" localSheetId="4">批复科目汇总表!$1:$7</definedName>
    <definedName name="_xlnm.Print_Titles" localSheetId="3">批复总表!$1:$7</definedName>
    <definedName name="_xlnm.Print_Titles" localSheetId="5">项目批复明细表!$1:$7</definedName>
  </definedNames>
  <calcPr calcId="144525"/>
</workbook>
</file>

<file path=xl/calcChain.xml><?xml version="1.0" encoding="utf-8"?>
<calcChain xmlns="http://schemas.openxmlformats.org/spreadsheetml/2006/main">
  <c r="G10" i="10" l="1"/>
  <c r="G9" i="10"/>
  <c r="C17" i="10"/>
  <c r="C19" i="10" s="1"/>
  <c r="F5" i="11"/>
  <c r="F7" i="11"/>
  <c r="F6" i="11"/>
  <c r="F8" i="11"/>
  <c r="D8" i="11"/>
  <c r="E8" i="11" s="1"/>
  <c r="D7" i="11"/>
  <c r="D6" i="11"/>
  <c r="E6" i="11"/>
  <c r="D5" i="11"/>
  <c r="E5" i="11"/>
  <c r="C4" i="11"/>
  <c r="F4" i="11"/>
  <c r="B4" i="11"/>
  <c r="D4" i="11"/>
  <c r="E4" i="11" s="1"/>
  <c r="I12" i="8"/>
  <c r="M9" i="8"/>
  <c r="M10" i="8"/>
  <c r="M11" i="8"/>
  <c r="M12" i="8"/>
  <c r="M13" i="8"/>
  <c r="M14" i="8"/>
  <c r="M15" i="8"/>
  <c r="I9" i="8"/>
  <c r="I10" i="8"/>
  <c r="I11" i="8"/>
  <c r="I13" i="8"/>
  <c r="I15" i="8"/>
  <c r="D9" i="8"/>
  <c r="U9" i="8" s="1"/>
  <c r="D10" i="8"/>
  <c r="U10" i="8"/>
  <c r="D11" i="8"/>
  <c r="U11" i="8"/>
  <c r="D12" i="8"/>
  <c r="U12" i="8"/>
  <c r="D13" i="8"/>
  <c r="U13" i="8"/>
  <c r="D14" i="8"/>
  <c r="U14" i="8"/>
  <c r="D15" i="8"/>
  <c r="U15" i="8"/>
  <c r="F8" i="8"/>
  <c r="G8" i="8"/>
  <c r="H8" i="8"/>
  <c r="J8" i="8"/>
  <c r="I8" i="8" s="1"/>
  <c r="K8" i="8"/>
  <c r="L8" i="8"/>
  <c r="N8" i="8"/>
  <c r="O8" i="8"/>
  <c r="P8" i="8"/>
  <c r="Q8" i="8"/>
  <c r="R8" i="8"/>
  <c r="S8" i="8"/>
  <c r="T8" i="8"/>
  <c r="E8" i="8"/>
  <c r="D8" i="8" s="1"/>
  <c r="U8" i="8" s="1"/>
  <c r="M8" i="8"/>
</calcChain>
</file>

<file path=xl/sharedStrings.xml><?xml version="1.0" encoding="utf-8"?>
<sst xmlns="http://schemas.openxmlformats.org/spreadsheetml/2006/main" count="270" uniqueCount="222">
  <si>
    <t>二、 部门预算单位构成：2016年我局纳入预算管理单位12个：
其中：行政内设科（室）5个：办公室（规划财务科）、优抚安置科、救灾科、基层政权和社区建设科、社会事务科；
财政全额拨款事业单位7个：社会救助局、救助服务中心、执法大队、慈善总会、减灾中心、军休服务中心、福彩中心。</t>
    <phoneticPr fontId="19" type="noConversion"/>
  </si>
  <si>
    <t>项目名称</t>
  </si>
  <si>
    <t>残保金</t>
  </si>
  <si>
    <t>项目经费合计</t>
  </si>
  <si>
    <t>预算内小计</t>
  </si>
  <si>
    <t>成本性项目经费</t>
  </si>
  <si>
    <t>政策性刚性配套经费</t>
  </si>
  <si>
    <t>事业发展经费</t>
  </si>
  <si>
    <t>教育收费小计</t>
  </si>
  <si>
    <t>成本性项目支出</t>
  </si>
  <si>
    <t>项目</t>
  </si>
  <si>
    <t>科目编码</t>
  </si>
  <si>
    <t>科目名称</t>
  </si>
  <si>
    <t>预算        安排数</t>
  </si>
  <si>
    <t>扣除项目</t>
  </si>
  <si>
    <t>其中：代扣项目（财政代扣转相关部门）</t>
  </si>
  <si>
    <t>其中：暂扣项目（财政按时间节点兑现）</t>
  </si>
  <si>
    <t>小计</t>
  </si>
  <si>
    <t>教育费</t>
  </si>
  <si>
    <t>公车改革    节约额</t>
  </si>
  <si>
    <t>进驻政府中心定额公用经费</t>
  </si>
  <si>
    <t>上年多拨失业保险</t>
  </si>
  <si>
    <t>工会费</t>
  </si>
  <si>
    <t>离休人员医疗费</t>
  </si>
  <si>
    <t>奖励性绩效工资</t>
  </si>
  <si>
    <t>年终一次性奖金</t>
  </si>
  <si>
    <t>离休人员年终生活费</t>
  </si>
  <si>
    <t>退休人员年终生活费</t>
  </si>
  <si>
    <t>公车补贴</t>
  </si>
  <si>
    <t>执勤津贴、卫生津贴等</t>
  </si>
  <si>
    <t>学生助学金</t>
  </si>
  <si>
    <t>**</t>
  </si>
  <si>
    <t>2＝3+4+5+6</t>
  </si>
  <si>
    <t>7＝8+9+10</t>
  </si>
  <si>
    <t>19＝1-2</t>
  </si>
  <si>
    <r>
      <rPr>
        <b/>
        <sz val="10"/>
        <color indexed="8"/>
        <rFont val="宋体"/>
        <family val="3"/>
        <charset val="134"/>
      </rPr>
      <t>11</t>
    </r>
    <r>
      <rPr>
        <sz val="10"/>
        <color indexed="8"/>
        <rFont val="宋体"/>
        <family val="3"/>
        <charset val="134"/>
      </rPr>
      <t>＝</t>
    </r>
    <r>
      <rPr>
        <b/>
        <sz val="10"/>
        <color indexed="8"/>
        <rFont val="宋体"/>
        <family val="3"/>
        <charset val="134"/>
      </rPr>
      <t>12+13+14+15+16+17</t>
    </r>
  </si>
  <si>
    <t>2016年州级单位部门预算批复科目汇总表</t>
  </si>
  <si>
    <t>2016年州级单位部门预算批复总表</t>
  </si>
  <si>
    <t>2016年专项资金项目批复明细表</t>
  </si>
  <si>
    <t>2016年部门预算批复表</t>
  </si>
  <si>
    <t>教育收费</t>
  </si>
  <si>
    <t>合计</t>
  </si>
  <si>
    <t>离休人员津贴补贴</t>
  </si>
  <si>
    <t>离休年终生活费</t>
  </si>
  <si>
    <t>单位：元</t>
  </si>
  <si>
    <t>预算科目名称</t>
  </si>
  <si>
    <t>项目经费</t>
  </si>
  <si>
    <t>预算内</t>
  </si>
  <si>
    <t>教育收费项目支出</t>
  </si>
  <si>
    <t>1=2+6</t>
  </si>
  <si>
    <t>2=3+4+5</t>
  </si>
  <si>
    <t>6=7+8</t>
  </si>
  <si>
    <t>黔南州州直机关事业单位</t>
  </si>
  <si>
    <t>（二下）</t>
  </si>
  <si>
    <t>失业保险</t>
  </si>
  <si>
    <t>财政对失业保险基金的补助</t>
  </si>
  <si>
    <t>工伤保险</t>
  </si>
  <si>
    <t>财政对工伤保险基金的补助</t>
  </si>
  <si>
    <t>生育保险</t>
  </si>
  <si>
    <t>财政对生育保险基金的补助</t>
  </si>
  <si>
    <t>基本工资</t>
  </si>
  <si>
    <t>津贴补贴</t>
  </si>
  <si>
    <t>奖金</t>
  </si>
  <si>
    <t>基础性绩效工资</t>
  </si>
  <si>
    <t>医疗保险</t>
  </si>
  <si>
    <t>福利费</t>
  </si>
  <si>
    <t>基本退休费</t>
  </si>
  <si>
    <t>退休人员津贴补贴</t>
  </si>
  <si>
    <t>退休年终生活费</t>
  </si>
  <si>
    <t>退休定额公用经费</t>
  </si>
  <si>
    <t>住房公积金</t>
  </si>
  <si>
    <t xml:space="preserve">      2080302</t>
  </si>
  <si>
    <t xml:space="preserve">      财政对失业保险基金的补助</t>
  </si>
  <si>
    <t xml:space="preserve">      2080304</t>
  </si>
  <si>
    <t xml:space="preserve">      财政对工伤保险基金的补助</t>
  </si>
  <si>
    <t xml:space="preserve">      2080305</t>
  </si>
  <si>
    <t xml:space="preserve">      财政对生育保险基金的补助</t>
  </si>
  <si>
    <t xml:space="preserve">      2210201</t>
  </si>
  <si>
    <t xml:space="preserve">      住房公积金</t>
  </si>
  <si>
    <t>享受遗属困难生活费</t>
  </si>
  <si>
    <t>独生子女保健费</t>
  </si>
  <si>
    <t>七十岁以上退休医药费补助</t>
  </si>
  <si>
    <t>行政单位医疗</t>
  </si>
  <si>
    <t>公务员医疗补助</t>
  </si>
  <si>
    <t>取暖费</t>
  </si>
  <si>
    <t>特需费</t>
  </si>
  <si>
    <t>基本离休费</t>
  </si>
  <si>
    <t>离休定额公用经费</t>
  </si>
  <si>
    <t>离休人员护理费</t>
  </si>
  <si>
    <t>退休电话费补助</t>
  </si>
  <si>
    <t>离休干部生活补贴</t>
  </si>
  <si>
    <t xml:space="preserve">      2100501</t>
  </si>
  <si>
    <t xml:space="preserve">      行政单位医疗</t>
  </si>
  <si>
    <t xml:space="preserve">      2100503</t>
  </si>
  <si>
    <t xml:space="preserve">      公务员医疗补助</t>
  </si>
  <si>
    <t>单位名称：黔南布依族苗族自治州民政局本级</t>
    <phoneticPr fontId="2" type="noConversion"/>
  </si>
  <si>
    <t>行政运行（民政管理事务）</t>
  </si>
  <si>
    <t xml:space="preserve">      2080201</t>
  </si>
  <si>
    <t xml:space="preserve">      行政运行（民政管理事务）</t>
  </si>
  <si>
    <t>单位名称：黔南布依族苗族自治州民政局本级</t>
    <phoneticPr fontId="4" type="noConversion"/>
  </si>
  <si>
    <t>单位名称：州民政局</t>
    <phoneticPr fontId="2" type="noConversion"/>
  </si>
  <si>
    <t>单位：元</t>
    <phoneticPr fontId="2" type="noConversion"/>
  </si>
  <si>
    <t>实际批复数</t>
    <phoneticPr fontId="2" type="noConversion"/>
  </si>
  <si>
    <t>单位名称：州民政局</t>
    <phoneticPr fontId="3" type="noConversion"/>
  </si>
  <si>
    <t>应批复数</t>
    <phoneticPr fontId="3" type="noConversion"/>
  </si>
  <si>
    <t>预算安排数</t>
    <phoneticPr fontId="3" type="noConversion"/>
  </si>
  <si>
    <t>单位：元</t>
    <phoneticPr fontId="3" type="noConversion"/>
  </si>
  <si>
    <t>一、工资福利支出</t>
    <phoneticPr fontId="2" type="noConversion"/>
  </si>
  <si>
    <t>二、商品服务支出</t>
    <phoneticPr fontId="2" type="noConversion"/>
  </si>
  <si>
    <t>三、对个人和家庭补助支出</t>
    <phoneticPr fontId="2" type="noConversion"/>
  </si>
  <si>
    <t>保运转经费</t>
    <phoneticPr fontId="2" type="noConversion"/>
  </si>
  <si>
    <t>1、公务接待费</t>
    <phoneticPr fontId="2" type="noConversion"/>
  </si>
  <si>
    <t>2、公务用车运行维护费</t>
    <phoneticPr fontId="2" type="noConversion"/>
  </si>
  <si>
    <t>3、公务用车购置费</t>
    <phoneticPr fontId="2" type="noConversion"/>
  </si>
  <si>
    <t>4、公务出国（境）经费</t>
    <phoneticPr fontId="2" type="noConversion"/>
  </si>
  <si>
    <t>5、差旅费</t>
    <phoneticPr fontId="2" type="noConversion"/>
  </si>
  <si>
    <t>6、会议费</t>
    <phoneticPr fontId="2" type="noConversion"/>
  </si>
  <si>
    <t>7、培训费</t>
    <phoneticPr fontId="2" type="noConversion"/>
  </si>
  <si>
    <t>8、其他商品和服务支出</t>
    <phoneticPr fontId="2" type="noConversion"/>
  </si>
  <si>
    <t>批复日期：2016年3月10日</t>
    <phoneticPr fontId="2" type="noConversion"/>
  </si>
  <si>
    <t>备注</t>
    <phoneticPr fontId="19" type="noConversion"/>
  </si>
  <si>
    <t>单位：万元</t>
    <phoneticPr fontId="19" type="noConversion"/>
  </si>
  <si>
    <t>2016年州直部门“三公”经费一般公共预算财政拨款支出公开表</t>
    <phoneticPr fontId="19" type="noConversion"/>
  </si>
  <si>
    <t>项目内容</t>
    <phoneticPr fontId="19" type="noConversion"/>
  </si>
  <si>
    <r>
      <t>2015</t>
    </r>
    <r>
      <rPr>
        <sz val="12"/>
        <rFont val="宋体"/>
        <family val="3"/>
        <charset val="134"/>
      </rPr>
      <t>年</t>
    </r>
    <r>
      <rPr>
        <sz val="12"/>
        <rFont val="Times New Roman"/>
        <family val="1"/>
      </rPr>
      <t xml:space="preserve">               </t>
    </r>
    <r>
      <rPr>
        <sz val="12"/>
        <rFont val="宋体"/>
        <family val="3"/>
        <charset val="134"/>
      </rPr>
      <t>预算数</t>
    </r>
    <phoneticPr fontId="19" type="noConversion"/>
  </si>
  <si>
    <r>
      <t>2016</t>
    </r>
    <r>
      <rPr>
        <sz val="12"/>
        <rFont val="宋体"/>
        <family val="3"/>
        <charset val="134"/>
      </rPr>
      <t>年</t>
    </r>
    <r>
      <rPr>
        <sz val="12"/>
        <rFont val="Times New Roman"/>
        <family val="1"/>
      </rPr>
      <t xml:space="preserve">               </t>
    </r>
    <r>
      <rPr>
        <sz val="12"/>
        <rFont val="宋体"/>
        <family val="3"/>
        <charset val="134"/>
      </rPr>
      <t>预算数</t>
    </r>
    <phoneticPr fontId="19" type="noConversion"/>
  </si>
  <si>
    <t>增加额</t>
    <phoneticPr fontId="19" type="noConversion"/>
  </si>
  <si>
    <t>增减率</t>
    <phoneticPr fontId="19" type="noConversion"/>
  </si>
  <si>
    <t>占2016年公共财政预算支出比重</t>
    <phoneticPr fontId="19" type="noConversion"/>
  </si>
  <si>
    <t>增减变动原因</t>
    <phoneticPr fontId="19" type="noConversion"/>
  </si>
  <si>
    <r>
      <t>“</t>
    </r>
    <r>
      <rPr>
        <b/>
        <sz val="12"/>
        <rFont val="宋体"/>
        <family val="3"/>
        <charset val="134"/>
      </rPr>
      <t>三公</t>
    </r>
    <r>
      <rPr>
        <b/>
        <sz val="12"/>
        <rFont val="Times New Roman"/>
        <family val="1"/>
      </rPr>
      <t>”</t>
    </r>
    <r>
      <rPr>
        <b/>
        <sz val="12"/>
        <rFont val="宋体"/>
        <family val="3"/>
        <charset val="134"/>
      </rPr>
      <t>经费合计</t>
    </r>
    <phoneticPr fontId="19" type="noConversion"/>
  </si>
  <si>
    <t>因公出国（境）费用</t>
    <phoneticPr fontId="19" type="noConversion"/>
  </si>
  <si>
    <t>公务接待费</t>
    <phoneticPr fontId="19" type="noConversion"/>
  </si>
  <si>
    <t>公务用车购置费</t>
    <phoneticPr fontId="19" type="noConversion"/>
  </si>
  <si>
    <t>公务用车运行维护费</t>
    <phoneticPr fontId="19" type="noConversion"/>
  </si>
  <si>
    <r>
      <t>1</t>
    </r>
    <r>
      <rPr>
        <sz val="12"/>
        <rFont val="宋体"/>
        <family val="3"/>
        <charset val="134"/>
      </rPr>
      <t>、因公出国（境）费用，指单位工作人员公务出国（境）的住宿、交通、伙食补助、杂费、培训等费用支出。</t>
    </r>
    <phoneticPr fontId="19" type="noConversion"/>
  </si>
  <si>
    <r>
      <t>2</t>
    </r>
    <r>
      <rPr>
        <sz val="12"/>
        <rFont val="宋体"/>
        <family val="3"/>
        <charset val="134"/>
      </rPr>
      <t>、公务接待费：指单位按规定开支的各类公务接待支出。</t>
    </r>
    <phoneticPr fontId="19" type="noConversion"/>
  </si>
  <si>
    <r>
      <t>3</t>
    </r>
    <r>
      <rPr>
        <sz val="12"/>
        <rFont val="宋体"/>
        <family val="3"/>
        <charset val="134"/>
      </rPr>
      <t>、公务用车购置费及运行费：指单位公务用车购置费及租用费、燃料费、维修费、过桥过路费、保险费等支出。</t>
    </r>
    <phoneticPr fontId="19" type="noConversion"/>
  </si>
  <si>
    <r>
      <t>4</t>
    </r>
    <r>
      <rPr>
        <sz val="12"/>
        <rFont val="宋体"/>
        <family val="3"/>
        <charset val="134"/>
      </rPr>
      <t>、“三公”经费一般公共预算财政拨款支出：是指当年预算安排的财政拨款数，不含执行中追加预算安排数。</t>
    </r>
    <phoneticPr fontId="19" type="noConversion"/>
  </si>
  <si>
    <t>2016年部门预算收支总表（含财政拨款和非财政拨款收支情况）</t>
    <phoneticPr fontId="2" type="noConversion"/>
  </si>
  <si>
    <t>单位：万元</t>
    <phoneticPr fontId="2" type="noConversion"/>
  </si>
  <si>
    <t>2016年收入预算数</t>
    <phoneticPr fontId="2" type="noConversion"/>
  </si>
  <si>
    <t>2016年支出预算数</t>
    <phoneticPr fontId="2" type="noConversion"/>
  </si>
  <si>
    <t>占总预算支出比重</t>
    <phoneticPr fontId="2" type="noConversion"/>
  </si>
  <si>
    <t>备注</t>
    <phoneticPr fontId="2" type="noConversion"/>
  </si>
  <si>
    <t>序号</t>
    <phoneticPr fontId="2" type="noConversion"/>
  </si>
  <si>
    <t>项目</t>
    <phoneticPr fontId="2" type="noConversion"/>
  </si>
  <si>
    <t>预算数</t>
    <phoneticPr fontId="2" type="noConversion"/>
  </si>
  <si>
    <t>一、一般公共预算拨款收入</t>
    <phoneticPr fontId="2" type="noConversion"/>
  </si>
  <si>
    <t>一般公共服务支出</t>
    <phoneticPr fontId="2" type="noConversion"/>
  </si>
  <si>
    <t>二、原预算外转一般公共预算管理资金收入</t>
    <phoneticPr fontId="2" type="noConversion"/>
  </si>
  <si>
    <t>教育支出</t>
    <phoneticPr fontId="2" type="noConversion"/>
  </si>
  <si>
    <t>三、事业收入</t>
    <phoneticPr fontId="2" type="noConversion"/>
  </si>
  <si>
    <t>科学技术支出</t>
    <phoneticPr fontId="2" type="noConversion"/>
  </si>
  <si>
    <t>四、事业单位经营收入</t>
    <phoneticPr fontId="2" type="noConversion"/>
  </si>
  <si>
    <t>文化体育与传媒支出</t>
    <phoneticPr fontId="2" type="noConversion"/>
  </si>
  <si>
    <t>五、其他收入</t>
    <phoneticPr fontId="2" type="noConversion"/>
  </si>
  <si>
    <t>社会保障和就业支出</t>
    <phoneticPr fontId="2" type="noConversion"/>
  </si>
  <si>
    <t>医疗卫生与计划生育支出</t>
    <phoneticPr fontId="2" type="noConversion"/>
  </si>
  <si>
    <t>节能环保支出</t>
    <phoneticPr fontId="2" type="noConversion"/>
  </si>
  <si>
    <t>城乡社区支出</t>
    <phoneticPr fontId="2" type="noConversion"/>
  </si>
  <si>
    <t>农林水支出</t>
    <phoneticPr fontId="2" type="noConversion"/>
  </si>
  <si>
    <t>交通运输支出</t>
    <phoneticPr fontId="2" type="noConversion"/>
  </si>
  <si>
    <t>住房保障支出</t>
    <phoneticPr fontId="2" type="noConversion"/>
  </si>
  <si>
    <t>其他支出</t>
    <phoneticPr fontId="2" type="noConversion"/>
  </si>
  <si>
    <t>本年收入合计</t>
    <phoneticPr fontId="2" type="noConversion"/>
  </si>
  <si>
    <t>本年支出合计</t>
    <phoneticPr fontId="2" type="noConversion"/>
  </si>
  <si>
    <t>上年结转</t>
    <phoneticPr fontId="2" type="noConversion"/>
  </si>
  <si>
    <t>结转下年</t>
    <phoneticPr fontId="2" type="noConversion"/>
  </si>
  <si>
    <t>收入总计</t>
    <phoneticPr fontId="2" type="noConversion"/>
  </si>
  <si>
    <t>支出合计</t>
    <phoneticPr fontId="2" type="noConversion"/>
  </si>
  <si>
    <t>绩效评价需要增加的内容</t>
    <phoneticPr fontId="2" type="noConversion"/>
  </si>
  <si>
    <t>序号</t>
    <phoneticPr fontId="2" type="noConversion"/>
  </si>
  <si>
    <t>事项</t>
    <phoneticPr fontId="2" type="noConversion"/>
  </si>
  <si>
    <t>备注</t>
    <phoneticPr fontId="2" type="noConversion"/>
  </si>
  <si>
    <t>一、</t>
    <phoneticPr fontId="2" type="noConversion"/>
  </si>
  <si>
    <t>2016年预算公开的内容</t>
    <phoneticPr fontId="2" type="noConversion"/>
  </si>
  <si>
    <t>预算绩效目标</t>
    <phoneticPr fontId="2" type="noConversion"/>
  </si>
  <si>
    <t>1.参考《黔南州财政局关于&lt;黔南州州级部门预算绩效目标管理暂行办法&gt;的通知》（黔南财监〔2016〕5号）
2.根据单位职能和年度工作任务设定</t>
    <phoneticPr fontId="2" type="noConversion"/>
  </si>
  <si>
    <t>相关评价指标</t>
    <phoneticPr fontId="2" type="noConversion"/>
  </si>
  <si>
    <t>二、</t>
    <phoneticPr fontId="2" type="noConversion"/>
  </si>
  <si>
    <t>2015年决算公开需公开的内容（绩效自评结果）</t>
    <phoneticPr fontId="2" type="noConversion"/>
  </si>
  <si>
    <t>（一）部门整体支出绩效评价结果</t>
    <phoneticPr fontId="2" type="noConversion"/>
  </si>
  <si>
    <t>1.年度工作任务</t>
    <phoneticPr fontId="2" type="noConversion"/>
  </si>
  <si>
    <t>2.财政下达经费情况</t>
    <phoneticPr fontId="2" type="noConversion"/>
  </si>
  <si>
    <t>3.预算执行情况</t>
    <phoneticPr fontId="2" type="noConversion"/>
  </si>
  <si>
    <t>（1）预算完成率</t>
    <phoneticPr fontId="2" type="noConversion"/>
  </si>
  <si>
    <t>（2）人员经费开支比率</t>
    <phoneticPr fontId="2" type="noConversion"/>
  </si>
  <si>
    <t>（3）公用经费开支比率</t>
    <phoneticPr fontId="2" type="noConversion"/>
  </si>
  <si>
    <t>（4）公用经费人均开支额</t>
    <phoneticPr fontId="2" type="noConversion"/>
  </si>
  <si>
    <t>（5）结余结转率</t>
    <phoneticPr fontId="2" type="noConversion"/>
  </si>
  <si>
    <t>（6）公用经费控制率</t>
    <phoneticPr fontId="2" type="noConversion"/>
  </si>
  <si>
    <t>（7）“三公经费”控制率</t>
    <phoneticPr fontId="2" type="noConversion"/>
  </si>
  <si>
    <t>（二）项目支出绩效评价结果</t>
    <phoneticPr fontId="2" type="noConversion"/>
  </si>
  <si>
    <t>1.主要建设内容</t>
    <phoneticPr fontId="2" type="noConversion"/>
  </si>
  <si>
    <t>2.资金使用情况</t>
    <phoneticPr fontId="2" type="noConversion"/>
  </si>
  <si>
    <t>3.项目产出情况</t>
    <phoneticPr fontId="2" type="noConversion"/>
  </si>
  <si>
    <t>4.项目效益</t>
    <phoneticPr fontId="2" type="noConversion"/>
  </si>
  <si>
    <t>说明：1、预算完成率=（预算完成数/预算数）× 100%  
      2、人员经费开支比率=（人员经费开支额/经费支出总额）× 100%
      3、公用经费开支比率=（公用经费开支额/经费支出总额）× 100% 
      4、公用经费人均开支额=（公用经费开支额/人员总数）× 100%  
      5、结余结转率=（结转结余总额/支出预算数）×100%     （结转结余总额：部门本年度的结转资金与结余资金之和）
      6、公用经费控制率=（实际支出公用经费总额/预算安排公用经费总额）× 100%
      7、“三公经费”控制率=（“三公经费”实际支出数/“三公经费”预算安排数）×100%</t>
    <phoneticPr fontId="2" type="noConversion"/>
  </si>
  <si>
    <t xml:space="preserve">2、保运转经费支出 221.5   万元，是用于机关及下属事业单位为完成特定的行政工作任务或事业发展目标而开展的专项工作经费支出。具体是：                                              (1)社会救助局、救助服务中心、执法大队、慈善总会、减灾中心、军休服务中心、福彩中心事业单位的下县调研督促检查工作、省厅汇报工作及开会公务用车费用。
(2)根据州工作安排，领导出国学习费用支出。
(3)全局各科（室）出差开会、外出学习，根据州级机关报销出差补费用支出。
(4)2016年各科（室）根据年初工作安排及省州各级的考核要求召开各种会议支出。
(5)接待省级领导调研检查、县级民政局汇报工作等相关的公务接待支出
(6)内设5个科（室）、7个下属事业单位工作开展发生的培训、办公、水电、电话费等各项相关支出
</t>
    <phoneticPr fontId="2" type="noConversion"/>
  </si>
  <si>
    <t>单位名称：黔南州民政局</t>
    <phoneticPr fontId="19" type="noConversion"/>
  </si>
  <si>
    <t>根据中央《八项规定》、省委《六项规定》单位压缩各类接待支出。</t>
    <phoneticPr fontId="18" type="noConversion"/>
  </si>
  <si>
    <t>全州农村低保平均标准提高到3077元/年，增幅18.6%，城市低保平均标准提高到498元/月，增幅10%。全州建设幸福院146所，发展社会组织100个以上、志愿服务组织200个以上；在乡（镇、街道）社区（综合）服务中心和村（社区）服务站全面设立社会救助受理窗口，在200个村（社区）服务站设立社会救助受理示范窗口；创建“全国综合减灾示范社区”3个以上、省级“综合减灾示范社区”5个以上、州级“综合减灾示范社区”10个以上；建设30个示范性婚姻登记处；建设30个示范性公益性公墓；年内新增养老床位1500张；实现福利彩票年度量2.24亿元以上。每个县（市、区）新建1所以上农村敬老院、创建1个以上示范社区。县（市、区）社区标识覆盖全部社区综合服务中心和社区服务中心、50%以上的城乡社区(村、社区)，符合安置政策退役士兵安置率达到100%，自主就业退役士兵参加职业教育和技能培训参训率达65%以上，农房灾害保险实现100%全覆盖，农村五保集中供养率达到48%以上，敬老院床位利用率达到80%以上，敬老院法人登记率达到85%以上。每个县（市）申报创建1所以上星级敬老院。</t>
    <phoneticPr fontId="18" type="noConversion"/>
  </si>
  <si>
    <t>1.参考《黔南州财政局关于批复州本级2016年部门预算和报送2015年度财政预算执行情况的通知》（黔南财预〔2016〕15号）</t>
    <phoneticPr fontId="2" type="noConversion"/>
  </si>
  <si>
    <t>2015年财政拨款收入2357.4万元，其中：公共预算财政拨收入1433.8万元，政府性基金预算拨款923.6万元。</t>
    <phoneticPr fontId="18" type="noConversion"/>
  </si>
  <si>
    <t>（2357.4万元/684.3万元）×100%=344.5%</t>
    <phoneticPr fontId="18" type="noConversion"/>
  </si>
  <si>
    <t>（854.6万元/2126.5万元）×100%=40.2%</t>
    <phoneticPr fontId="18" type="noConversion"/>
  </si>
  <si>
    <t>（214万元/2126.5万元）×100%=10.1%</t>
    <phoneticPr fontId="2" type="noConversion"/>
  </si>
  <si>
    <t xml:space="preserve">  （214万元/48人）×100%=4.5万元/人</t>
    <phoneticPr fontId="2" type="noConversion"/>
  </si>
  <si>
    <t>（214万元/160万元）×100%=133.75%</t>
    <phoneticPr fontId="18" type="noConversion"/>
  </si>
  <si>
    <t>（66.8万元/83万元）×100%=80.5%</t>
    <phoneticPr fontId="18" type="noConversion"/>
  </si>
  <si>
    <t>2015项目支出1058万元，其中行政区划地名支出10万元，占项目支出1%；抚恤支出43万元，占项目支出4.1%；军队移交政府管理机构经费38.9万元，占项目支出3.7%；农村最低生活保障支出112万元，占项目支出10.6%；临时救助支出27.7万元，占项目支出2.6%；其他城市生活救助支出7.1万元，占项目支出0.1%；优抚对象医疗补助58万元，占项目支出5.4%；用于社会福利的彩票公益金支出761.3万元，占项目支出72%。</t>
    <phoneticPr fontId="18" type="noConversion"/>
  </si>
  <si>
    <t>行政区划地名、抚恤、军队移交政府管理机构经费、农村最低生活保障、临时救助、其他城市生活救助、优抚对象医疗补助、用于社会福利的彩票公益金</t>
    <phoneticPr fontId="18" type="noConversion"/>
  </si>
  <si>
    <t>一是民生保障投入持续加大。全州民政系统共向上级争取民政专项资金11.08亿元。用于城乡社会救助、救灾救济、抚恤优待、孤儿养育、救助管理以及民政项目建设，资金投入量较去年增加18.7%。二是保障水平不断提高。城市、农村平均低保标准分别提高到453元/月/人和2593元/年/人，分别增长17.4%和30.4%；农村五保集中供养标准提高到不低于3500元/年/人，平均提高59%；分散供养标准提高到不低于2200元/年/人，平均提高22%。在乡老复员军人抚恤补助标准提高16.7%，年人均达8430元；义务兵家属优待金年户均达6783元。三是社会福利和社会事务取得长足发展，社会养老服务事业发展加快。全州有养老服务机构252个，全年新增各类养老床位建设3788张，养老床位总数达到1.6088万张。四是社区创建、防灾减灾、志愿服务、慈善事业、殡葬改革、婚姻登记处设置等工作进展有序，除三都水族自治县外，有11个县（市）基本实现集中治丧、遗体火化、生态安葬“三位一体”的殡葬改革目标。五是复退困难军人帮扶工作措施有力，双拥、优抚安置等工作成效明显。六是专项工作成效凸显。2015年我州在全省率先推进婚姻登记管理及服务权限下放“微改革”，实现乡镇社区综合服务机构和乡镇婚姻登记处全覆盖。</t>
    <phoneticPr fontId="18" type="noConversion"/>
  </si>
  <si>
    <t>（一）以提标为重点，兜底保障水平得以提高。（二）以困难群众医疗救助为重点，社会救助日趋精准。（三）以困难复退军人关爱帮扶为重点，双拥工作成效明显。（四）以乡镇行政区划改革成果转化为重点，社区治理和服务更加高效、便捷。（五）以灾害科学应对为重点，防灾减灾救灾体系逐步完善。（六）加强专项服务体系建设，为民惠民利民工作基础得以夯实。（七）超前谋划，“十三五”规划编制工作有序推进。（八）以机关党建和廉政建设为抓手，民政综合服务能力明显增强。</t>
    <phoneticPr fontId="18" type="noConversion"/>
  </si>
  <si>
    <t>国有资产占有情况说明：资产房屋250000元、车辆1087242.6元。</t>
    <phoneticPr fontId="2" type="noConversion"/>
  </si>
  <si>
    <t>（1441万元/2126.5万元）×100%=67.8%</t>
    <phoneticPr fontId="18" type="noConversion"/>
  </si>
  <si>
    <t>政府采购信息情况说明：因工作需购摄像机1台、相机2台、电脑10台、打印机10台。</t>
    <phoneticPr fontId="2" type="noConversion"/>
  </si>
  <si>
    <t>黔南州民政局为州人民政府组成部门的行政机关。主要职责：
（1）贯彻执行国家有关民政工作的法律、法规和方针政策；拟定全州民政事业发展规划和年度工作计划，并组织实施。
（2）负责社会团体的登记、管理和监督工作，监督社团活动，查处社团组织的违法行为和未经登记而以社会名义开展活动的非法组织。
（3）负责民办非企业单位的登记、管理和监督工作，查处民办非企业单位的违法行为和未经注册登记的民办非企业单位。
（4）负责拥军优属、优待抚恤、烈士褒扬和评残工作；实施优抚对象和国家机关工作人员优待抚恤办法；指导优抚事业和烈士纪念建筑物和建设和管理工作。
（5）负责退伍义务兵、转业志愿兵（士官）和军队复员干部的接待转运及接收安置工作；负责军队（含武警）离退休干部、退伍志愿兵（士官）、无军籍退休职工的接收安置工作；指导军供站、复退军人接待站和军队离退休干部休养所的建设和管理工作。
（6）组织、协调救灾工作，组织核查、发布灾情；管理、分配救灾款物并监督使用；指导灾区开展生产自救；组织、指导救灾捐赠。
（7）建立和实施城乡居民最低生活保障制度；负责社会救济工作；指导农村五保户供养和敬老院建设。
（8）指导城乡基层政权建设和基层群众自治组织建设；指导村民委员会民主选举、民主决策、民主管理和民主监督工作；指导城市居民委员会建设；指导乡（镇）政务、村（居）务公开工作。
（9）主管社区建设工作，负责社区工作及社区建设方针政策和贯彻与实施。
（10）主管婚姻登记管理和儿童收养工作；办理涉外涉台婚姻登记和涉外儿童收养登记。
（11）主管地名管理和行政区划工作；负责全州乡以上行政建制的设立、撤销、更名和行政区域变更的审核报批工作；负责乡（镇）以上行政区域名称及地名的命名、更名的审核报批工作。
（12）负责勘界工作，承办边界争议调处事务。
（13）主管社会福利事业，指导社会事业单位、福利机构、福利生产企业工作，推动社会福利事业社会化；承担老年人、孤儿等特殊困难群体权益保护的行政管理工作；指导残疾人的权益保障工作。
（14）负责殡葬管理，指导殡葬事业单位建设和管理工作。
（15）主管城市生活无着的流浪乞讨人救助管理工作；指导救助管理站建设和管理工作。
（16）负责社会福利彩票发行工作，管理州级福利资金、监督指导全州福利资金的管理使用。
（17）负责全州民政事业的计划、财务、统计和民政科技管理工作；指导、监督全州民政事业费和各种资金的筹集使用和管理。
（18）承担州拥军优属、拥政爱民工作领导小组的日常工作。
（19）承担州老龄委员会的日常工作。
（20）承办州人民政府和省民政厅交办的其他事项
我局为州预算单位 ，收入全都为财政拨款收入。</t>
    <phoneticPr fontId="19" type="noConversion"/>
  </si>
  <si>
    <t>2016年收入预算总额为 796.5 万元，均为公共财政预算拨款收入。相应安排支出预算796.5万元，其中：一般公共服务支出    万元，占总支出 100 %；教育支出  万元，占总支出  %；科学技术支出  万元，占总支出  %；文化体育与传媒支出  万元，占总支出  %；社会保障和就业支出 767.6 万元，，占总支出 96.37 %；医疗卫生与计划生育支出28.9万元，占总支出3.63 %；  节能环保支出  万元，占总支出  %；城乡社区支出  万元，占总支出  %；农林水支出  万元，占总支出  %；交通运输支出  万元，占总支出  %；住房保障支出  万元，占总支出  %；其他支出 1441 万元，占总支出 64.4 %；</t>
    <phoneticPr fontId="2" type="noConversion"/>
  </si>
  <si>
    <t xml:space="preserve">1、基本支出 575   万元，是用于保障机关及所属事业单位等机构正常运转、完成日常工作任务的支出，具体是：
(1)严格按照中央、省和州相关规定核定的基本工资、津贴补贴、奖金、绩效工资、对个人和家庭的补助支出、住房保障支出等人员经费  555  万元。
(2)严格按照国家和省相关规定核定的公务交通补贴20万元。
</t>
    <phoneticPr fontId="2" type="noConversion"/>
  </si>
  <si>
    <t>无</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</si>
</sst>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0_);[Red]\(#,##0\)"/>
    <numFmt numFmtId="179" formatCode="#,##0.00_ "/>
  </numFmts>
  <fonts count="32">
    <font>
      <sz val="11"/>
      <color theme="1"/>
      <name val="宋体"/>
      <charset val="134"/>
      <scheme val="minor"/>
    </font>
    <font>
      <sz val="11"/>
      <color indexed="8"/>
      <name val="宋体"/>
      <family val="3"/>
      <charset val="134"/>
    </font>
    <font>
      <sz val="9"/>
      <name val="宋体"/>
      <family val="3"/>
      <charset val="134"/>
    </font>
    <font>
      <sz val="9"/>
      <name val="宋体"/>
      <family val="3"/>
      <charset val="134"/>
    </font>
    <font>
      <sz val="9"/>
      <name val="宋体"/>
      <family val="3"/>
      <charset val="134"/>
    </font>
    <font>
      <sz val="11"/>
      <color indexed="9"/>
      <name val="宋体"/>
      <family val="3"/>
      <charset val="134"/>
    </font>
    <font>
      <sz val="36"/>
      <color indexed="8"/>
      <name val="华文彩云"/>
      <family val="3"/>
      <charset val="134"/>
    </font>
    <font>
      <sz val="20"/>
      <color indexed="8"/>
      <name val="华文琥珀"/>
      <family val="3"/>
      <charset val="134"/>
    </font>
    <font>
      <sz val="18"/>
      <color indexed="8"/>
      <name val="隶书"/>
      <family val="3"/>
      <charset val="134"/>
    </font>
    <font>
      <b/>
      <sz val="12"/>
      <color indexed="8"/>
      <name val="宋体"/>
      <family val="3"/>
      <charset val="134"/>
    </font>
    <font>
      <b/>
      <sz val="18"/>
      <color indexed="8"/>
      <name val="宋体"/>
      <family val="3"/>
      <charset val="134"/>
    </font>
    <font>
      <b/>
      <sz val="10"/>
      <color indexed="8"/>
      <name val="宋体"/>
      <family val="3"/>
      <charset val="134"/>
    </font>
    <font>
      <sz val="10"/>
      <color indexed="8"/>
      <name val="宋体"/>
      <family val="3"/>
      <charset val="134"/>
    </font>
    <font>
      <sz val="22"/>
      <color indexed="8"/>
      <name val="宋体"/>
      <family val="3"/>
      <charset val="134"/>
    </font>
    <font>
      <b/>
      <sz val="9"/>
      <color indexed="8"/>
      <name val="宋体"/>
      <family val="3"/>
      <charset val="134"/>
    </font>
    <font>
      <sz val="11"/>
      <color indexed="8"/>
      <name val="宋体"/>
      <family val="3"/>
      <charset val="134"/>
    </font>
    <font>
      <b/>
      <sz val="11"/>
      <color indexed="8"/>
      <name val="宋体"/>
      <family val="3"/>
      <charset val="134"/>
    </font>
    <font>
      <sz val="11"/>
      <color indexed="8"/>
      <name val="宋体"/>
      <family val="3"/>
      <charset val="134"/>
    </font>
    <font>
      <sz val="9"/>
      <name val="宋体"/>
      <family val="3"/>
      <charset val="134"/>
    </font>
    <font>
      <sz val="9"/>
      <name val="宋体"/>
      <family val="3"/>
      <charset val="134"/>
    </font>
    <font>
      <sz val="11"/>
      <color indexed="9"/>
      <name val="宋体"/>
      <family val="3"/>
      <charset val="134"/>
    </font>
    <font>
      <sz val="15"/>
      <color indexed="23"/>
      <name val="仿宋_GB2312"/>
      <family val="3"/>
      <charset val="134"/>
    </font>
    <font>
      <sz val="12"/>
      <color indexed="23"/>
      <name val="仿宋_GB2312"/>
      <family val="3"/>
      <charset val="134"/>
    </font>
    <font>
      <b/>
      <sz val="18"/>
      <name val="宋体"/>
      <family val="3"/>
      <charset val="134"/>
    </font>
    <font>
      <sz val="11"/>
      <name val="宋体"/>
      <family val="3"/>
      <charset val="134"/>
    </font>
    <font>
      <sz val="12"/>
      <name val="宋体"/>
      <family val="3"/>
      <charset val="134"/>
    </font>
    <font>
      <sz val="12"/>
      <name val="Times New Roman"/>
      <family val="1"/>
    </font>
    <font>
      <b/>
      <sz val="12"/>
      <name val="Times New Roman"/>
      <family val="1"/>
    </font>
    <font>
      <b/>
      <sz val="12"/>
      <name val="宋体"/>
      <family val="3"/>
      <charset val="134"/>
    </font>
    <font>
      <sz val="10"/>
      <name val="宋体"/>
      <family val="3"/>
      <charset val="134"/>
    </font>
    <font>
      <b/>
      <sz val="10"/>
      <name val="宋体"/>
      <family val="3"/>
      <charset val="134"/>
    </font>
    <font>
      <sz val="9"/>
      <color indexed="8"/>
      <name val="宋体"/>
      <family val="3"/>
      <charset val="134"/>
    </font>
  </fonts>
  <fills count="32">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patternFill>
    </fill>
    <fill>
      <patternFill patternType="solid">
        <fgColor indexed="22"/>
      </patternFill>
    </fill>
    <fill>
      <patternFill patternType="solid">
        <fgColor indexed="43"/>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patternFill>
    </fill>
    <fill>
      <patternFill patternType="solid">
        <fgColor indexed="57"/>
      </patternFill>
    </fill>
    <fill>
      <patternFill patternType="solid">
        <fgColor indexed="49"/>
        <bgColor indexed="64"/>
      </patternFill>
    </fill>
    <fill>
      <patternFill patternType="solid">
        <fgColor indexed="57"/>
        <bgColor indexed="64"/>
      </patternFill>
    </fill>
    <fill>
      <patternFill patternType="solid">
        <fgColor indexed="55"/>
      </patternFill>
    </fill>
    <fill>
      <patternFill patternType="solid">
        <fgColor indexed="53"/>
      </patternFill>
    </fill>
    <fill>
      <patternFill patternType="solid">
        <fgColor indexed="51"/>
      </patternFill>
    </fill>
    <fill>
      <patternFill patternType="solid">
        <fgColor indexed="62"/>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0"/>
      </bottom>
      <diagonal/>
    </border>
    <border>
      <left style="thin">
        <color indexed="64"/>
      </left>
      <right style="thin">
        <color indexed="0"/>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0"/>
      </top>
      <bottom style="thin">
        <color indexed="64"/>
      </bottom>
      <diagonal/>
    </border>
    <border>
      <left/>
      <right/>
      <top style="thin">
        <color indexed="0"/>
      </top>
      <bottom style="thin">
        <color indexed="64"/>
      </bottom>
      <diagonal/>
    </border>
    <border>
      <left/>
      <right style="thin">
        <color indexed="64"/>
      </right>
      <top style="thin">
        <color indexed="0"/>
      </top>
      <bottom style="thin">
        <color indexed="64"/>
      </bottom>
      <diagonal/>
    </border>
    <border>
      <left style="thin">
        <color indexed="64"/>
      </left>
      <right style="thin">
        <color indexed="0"/>
      </right>
      <top/>
      <bottom/>
      <diagonal/>
    </border>
    <border>
      <left style="thin">
        <color indexed="64"/>
      </left>
      <right style="thin">
        <color indexed="0"/>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0"/>
      </left>
      <right/>
      <top style="thin">
        <color indexed="64"/>
      </top>
      <bottom style="thin">
        <color indexed="64"/>
      </bottom>
      <diagonal/>
    </border>
    <border>
      <left/>
      <right style="thin">
        <color indexed="0"/>
      </right>
      <top style="thin">
        <color indexed="64"/>
      </top>
      <bottom style="thin">
        <color indexed="64"/>
      </bottom>
      <diagonal/>
    </border>
    <border>
      <left style="thin">
        <color indexed="0"/>
      </left>
      <right/>
      <top style="thin">
        <color indexed="64"/>
      </top>
      <bottom/>
      <diagonal/>
    </border>
    <border>
      <left style="thin">
        <color indexed="0"/>
      </left>
      <right/>
      <top/>
      <bottom style="thin">
        <color indexed="64"/>
      </bottom>
      <diagonal/>
    </border>
    <border>
      <left style="thin">
        <color indexed="0"/>
      </left>
      <right style="thin">
        <color indexed="0"/>
      </right>
      <top style="thin">
        <color indexed="64"/>
      </top>
      <bottom/>
      <diagonal/>
    </border>
    <border>
      <left style="thin">
        <color indexed="0"/>
      </left>
      <right style="thin">
        <color indexed="0"/>
      </right>
      <top/>
      <bottom/>
      <diagonal/>
    </border>
    <border>
      <left style="thin">
        <color indexed="0"/>
      </left>
      <right style="thin">
        <color indexed="0"/>
      </right>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3"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7" fillId="9"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20" fillId="17"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7" fillId="0" borderId="0">
      <alignment vertical="center"/>
    </xf>
    <xf numFmtId="0" fontId="25" fillId="0" borderId="0">
      <alignment vertical="center"/>
    </xf>
    <xf numFmtId="0" fontId="5" fillId="20" borderId="0" applyNumberFormat="0" applyBorder="0" applyAlignment="0" applyProtection="0">
      <alignment vertical="center"/>
    </xf>
    <xf numFmtId="0" fontId="5" fillId="25" borderId="0" applyNumberFormat="0" applyBorder="0" applyAlignment="0" applyProtection="0">
      <alignment vertical="center"/>
    </xf>
    <xf numFmtId="0" fontId="5" fillId="24"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1" borderId="0" applyNumberFormat="0" applyBorder="0" applyAlignment="0" applyProtection="0">
      <alignment vertical="center"/>
    </xf>
    <xf numFmtId="0" fontId="20" fillId="22"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0" fillId="23" borderId="0" applyNumberFormat="0" applyBorder="0" applyAlignment="0" applyProtection="0">
      <alignment vertical="center"/>
    </xf>
  </cellStyleXfs>
  <cellXfs count="133">
    <xf numFmtId="0" fontId="0" fillId="0" borderId="0" xfId="0">
      <alignment vertical="center"/>
    </xf>
    <xf numFmtId="3" fontId="0" fillId="0" borderId="0" xfId="0" applyNumberFormat="1" applyFill="1">
      <alignment vertical="center"/>
    </xf>
    <xf numFmtId="0" fontId="0" fillId="0" borderId="0" xfId="0" applyFill="1">
      <alignment vertical="center"/>
    </xf>
    <xf numFmtId="0" fontId="10" fillId="0" borderId="0" xfId="0" applyFont="1" applyFill="1" applyAlignment="1">
      <alignment horizontal="center" vertical="center"/>
    </xf>
    <xf numFmtId="49" fontId="12" fillId="0" borderId="1" xfId="0" applyNumberFormat="1" applyFont="1" applyFill="1" applyBorder="1" applyAlignment="1">
      <alignment horizontal="left" vertical="center"/>
    </xf>
    <xf numFmtId="0" fontId="12" fillId="0" borderId="1" xfId="0" applyNumberFormat="1" applyFont="1" applyFill="1" applyBorder="1" applyAlignment="1">
      <alignment horizontal="left" vertical="center"/>
    </xf>
    <xf numFmtId="176" fontId="12" fillId="0" borderId="1" xfId="0" applyNumberFormat="1" applyFont="1" applyFill="1" applyBorder="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right" vertical="center"/>
    </xf>
    <xf numFmtId="0" fontId="12" fillId="0" borderId="0" xfId="0" applyFont="1" applyFill="1">
      <alignment vertical="center"/>
    </xf>
    <xf numFmtId="176" fontId="12" fillId="0" borderId="1" xfId="0" applyNumberFormat="1" applyFont="1" applyFill="1" applyBorder="1" applyAlignment="1">
      <alignment horizontal="right" vertical="center" wrapText="1"/>
    </xf>
    <xf numFmtId="0" fontId="11" fillId="0" borderId="3" xfId="0" applyFont="1" applyBorder="1" applyAlignment="1">
      <alignment horizontal="center" vertical="center"/>
    </xf>
    <xf numFmtId="0" fontId="14" fillId="0" borderId="3" xfId="0" applyFont="1" applyBorder="1" applyAlignment="1">
      <alignment horizontal="center" vertical="center"/>
    </xf>
    <xf numFmtId="176" fontId="12" fillId="10" borderId="4" xfId="0" applyNumberFormat="1" applyFont="1" applyFill="1" applyBorder="1" applyAlignment="1">
      <alignment horizontal="center" vertical="center" wrapText="1"/>
    </xf>
    <xf numFmtId="177" fontId="12" fillId="0" borderId="1" xfId="0" applyNumberFormat="1" applyFont="1" applyFill="1" applyBorder="1" applyAlignment="1">
      <alignment horizontal="right" vertical="center" wrapText="1"/>
    </xf>
    <xf numFmtId="177" fontId="0" fillId="0" borderId="1" xfId="0" applyNumberFormat="1" applyBorder="1">
      <alignment vertical="center"/>
    </xf>
    <xf numFmtId="0" fontId="12" fillId="0" borderId="1" xfId="0" applyNumberFormat="1" applyFont="1" applyFill="1" applyBorder="1" applyAlignment="1">
      <alignment horizontal="left" vertical="center" wrapText="1"/>
    </xf>
    <xf numFmtId="0" fontId="13" fillId="0" borderId="0" xfId="0" applyFont="1" applyAlignment="1">
      <alignment vertical="center"/>
    </xf>
    <xf numFmtId="0" fontId="15" fillId="0" borderId="0" xfId="0" applyFont="1">
      <alignment vertical="center"/>
    </xf>
    <xf numFmtId="0" fontId="16" fillId="0" borderId="0" xfId="0" applyFont="1">
      <alignment vertical="center"/>
    </xf>
    <xf numFmtId="0" fontId="1" fillId="0" borderId="0" xfId="0" applyFont="1" applyAlignment="1">
      <alignment horizontal="right" vertical="center"/>
    </xf>
    <xf numFmtId="178" fontId="12" fillId="0" borderId="1" xfId="0" applyNumberFormat="1" applyFont="1" applyFill="1" applyBorder="1" applyAlignment="1">
      <alignment horizontal="right" vertical="center" wrapText="1"/>
    </xf>
    <xf numFmtId="176" fontId="11" fillId="0" borderId="1" xfId="0" applyNumberFormat="1" applyFont="1" applyFill="1" applyBorder="1" applyAlignment="1">
      <alignment horizontal="right" vertical="center" wrapText="1"/>
    </xf>
    <xf numFmtId="0" fontId="16" fillId="0" borderId="0" xfId="0" applyFont="1" applyFill="1">
      <alignment vertical="center"/>
    </xf>
    <xf numFmtId="0" fontId="17" fillId="0" borderId="0" xfId="37">
      <alignment vertical="center"/>
    </xf>
    <xf numFmtId="0" fontId="24" fillId="0" borderId="5" xfId="37" applyFont="1" applyBorder="1" applyAlignment="1">
      <alignment horizontal="left" vertical="center"/>
    </xf>
    <xf numFmtId="179" fontId="24" fillId="0" borderId="0" xfId="37" applyNumberFormat="1" applyFont="1" applyAlignment="1">
      <alignment horizontal="center" vertical="center"/>
    </xf>
    <xf numFmtId="0" fontId="24" fillId="0" borderId="0" xfId="37" applyFont="1">
      <alignment vertical="center"/>
    </xf>
    <xf numFmtId="0" fontId="25" fillId="0" borderId="1" xfId="37" applyFont="1" applyBorder="1" applyAlignment="1">
      <alignment horizontal="center" vertical="center" wrapText="1"/>
    </xf>
    <xf numFmtId="179" fontId="26" fillId="0" borderId="1" xfId="37" applyNumberFormat="1" applyFont="1" applyBorder="1" applyAlignment="1">
      <alignment horizontal="center" vertical="center" wrapText="1"/>
    </xf>
    <xf numFmtId="179" fontId="17" fillId="0" borderId="1" xfId="37" applyNumberFormat="1" applyFont="1" applyBorder="1" applyAlignment="1">
      <alignment horizontal="center" vertical="center" wrapText="1"/>
    </xf>
    <xf numFmtId="179" fontId="25" fillId="0" borderId="1" xfId="37" applyNumberFormat="1" applyFont="1" applyBorder="1" applyAlignment="1">
      <alignment horizontal="center" vertical="center" wrapText="1"/>
    </xf>
    <xf numFmtId="0" fontId="25" fillId="0" borderId="1" xfId="37" applyFont="1" applyBorder="1" applyAlignment="1">
      <alignment horizontal="center" vertical="center"/>
    </xf>
    <xf numFmtId="0" fontId="26" fillId="0" borderId="0" xfId="37" applyFont="1" applyAlignment="1">
      <alignment vertical="center" wrapText="1"/>
    </xf>
    <xf numFmtId="0" fontId="26" fillId="0" borderId="0" xfId="37" applyFont="1">
      <alignment vertical="center"/>
    </xf>
    <xf numFmtId="0" fontId="27" fillId="0" borderId="1" xfId="37" applyFont="1" applyBorder="1" applyAlignment="1">
      <alignment vertical="center" wrapText="1"/>
    </xf>
    <xf numFmtId="176" fontId="27" fillId="0" borderId="1" xfId="37" applyNumberFormat="1" applyFont="1" applyBorder="1" applyAlignment="1">
      <alignment horizontal="center" vertical="center" wrapText="1"/>
    </xf>
    <xf numFmtId="10" fontId="27" fillId="0" borderId="1" xfId="37" applyNumberFormat="1" applyFont="1" applyBorder="1" applyAlignment="1">
      <alignment horizontal="center" vertical="center" wrapText="1"/>
    </xf>
    <xf numFmtId="0" fontId="27" fillId="0" borderId="0" xfId="37" applyFont="1" applyAlignment="1">
      <alignment vertical="center" wrapText="1"/>
    </xf>
    <xf numFmtId="0" fontId="27" fillId="0" borderId="0" xfId="37" applyFont="1">
      <alignment vertical="center"/>
    </xf>
    <xf numFmtId="0" fontId="25" fillId="0" borderId="1" xfId="37" applyFont="1" applyBorder="1">
      <alignment vertical="center"/>
    </xf>
    <xf numFmtId="176" fontId="26" fillId="0" borderId="1" xfId="37" applyNumberFormat="1" applyFont="1" applyBorder="1" applyAlignment="1">
      <alignment horizontal="center" vertical="center"/>
    </xf>
    <xf numFmtId="10" fontId="26" fillId="0" borderId="1" xfId="37" applyNumberFormat="1" applyFont="1" applyBorder="1" applyAlignment="1">
      <alignment horizontal="center" vertical="center"/>
    </xf>
    <xf numFmtId="0" fontId="26" fillId="0" borderId="1" xfId="37" applyFont="1" applyBorder="1" applyAlignment="1">
      <alignment horizontal="left" vertical="center" wrapText="1"/>
    </xf>
    <xf numFmtId="0" fontId="26" fillId="0" borderId="1" xfId="37" applyFont="1" applyBorder="1">
      <alignment vertical="center"/>
    </xf>
    <xf numFmtId="0" fontId="25" fillId="0" borderId="1" xfId="37" applyFont="1" applyBorder="1" applyAlignment="1">
      <alignment horizontal="left" vertical="center" wrapText="1"/>
    </xf>
    <xf numFmtId="179" fontId="26" fillId="0" borderId="0" xfId="37" applyNumberFormat="1" applyFont="1" applyAlignment="1">
      <alignment horizontal="center" vertical="center"/>
    </xf>
    <xf numFmtId="179" fontId="17" fillId="0" borderId="0" xfId="37" applyNumberForma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10" fontId="0" fillId="0" borderId="1" xfId="0" applyNumberFormat="1" applyBorder="1">
      <alignment vertical="center"/>
    </xf>
    <xf numFmtId="0" fontId="21" fillId="0" borderId="0" xfId="0" applyFont="1">
      <alignment vertical="center"/>
    </xf>
    <xf numFmtId="0" fontId="25" fillId="0" borderId="0" xfId="38">
      <alignment vertical="center"/>
    </xf>
    <xf numFmtId="0" fontId="29" fillId="0" borderId="1" xfId="38" applyFont="1" applyBorder="1">
      <alignment vertical="center"/>
    </xf>
    <xf numFmtId="0" fontId="29" fillId="0" borderId="1" xfId="38" applyFont="1" applyBorder="1" applyAlignment="1">
      <alignment horizontal="left" vertical="center" wrapText="1"/>
    </xf>
    <xf numFmtId="0" fontId="29" fillId="0" borderId="1" xfId="38" applyFont="1" applyBorder="1" applyAlignment="1">
      <alignment horizontal="center" vertical="center" wrapText="1"/>
    </xf>
    <xf numFmtId="0" fontId="29" fillId="0" borderId="1" xfId="38" applyFont="1" applyBorder="1" applyAlignment="1">
      <alignment vertical="center" wrapText="1"/>
    </xf>
    <xf numFmtId="0" fontId="25" fillId="0" borderId="0" xfId="38" applyAlignment="1">
      <alignment horizontal="left" vertical="center" wrapText="1"/>
    </xf>
    <xf numFmtId="0" fontId="25" fillId="0" borderId="0" xfId="38" applyAlignment="1">
      <alignment vertical="center" wrapText="1"/>
    </xf>
    <xf numFmtId="0" fontId="31" fillId="0" borderId="0" xfId="37" applyFont="1" applyAlignment="1">
      <alignment vertical="top" wrapText="1"/>
    </xf>
    <xf numFmtId="0" fontId="2" fillId="0" borderId="1" xfId="38" applyFont="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12" fillId="0" borderId="0" xfId="0" applyFont="1" applyAlignment="1">
      <alignment horizontal="justify" vertical="center"/>
    </xf>
    <xf numFmtId="10" fontId="0" fillId="0" borderId="1" xfId="0" applyNumberFormat="1" applyBorder="1" applyAlignment="1">
      <alignment horizontal="center" vertical="center"/>
    </xf>
    <xf numFmtId="0" fontId="22" fillId="0" borderId="1" xfId="0" applyFont="1" applyBorder="1" applyAlignment="1">
      <alignment horizontal="left" vertical="top" wrapText="1"/>
    </xf>
    <xf numFmtId="0" fontId="22" fillId="0" borderId="1" xfId="0" applyFont="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xf>
    <xf numFmtId="0" fontId="0" fillId="0" borderId="9" xfId="0" applyBorder="1" applyAlignment="1">
      <alignment horizontal="center" vertical="center"/>
    </xf>
    <xf numFmtId="49" fontId="11" fillId="0" borderId="6" xfId="0" applyNumberFormat="1" applyFont="1" applyFill="1" applyBorder="1" applyAlignment="1">
      <alignment horizontal="left" vertical="center"/>
    </xf>
    <xf numFmtId="49" fontId="11" fillId="0" borderId="7" xfId="0" applyNumberFormat="1" applyFont="1" applyFill="1" applyBorder="1" applyAlignment="1">
      <alignment horizontal="left" vertical="center"/>
    </xf>
    <xf numFmtId="49" fontId="11" fillId="0" borderId="8" xfId="0" applyNumberFormat="1" applyFont="1" applyFill="1" applyBorder="1" applyAlignment="1">
      <alignment horizontal="left" vertical="center"/>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0" fontId="1" fillId="0" borderId="5" xfId="0" applyFont="1" applyFill="1" applyBorder="1" applyAlignment="1">
      <alignment horizontal="left" vertical="center"/>
    </xf>
    <xf numFmtId="0" fontId="13" fillId="0" borderId="0" xfId="0" applyFont="1" applyAlignment="1">
      <alignment horizontal="center" vertical="center"/>
    </xf>
    <xf numFmtId="0" fontId="11" fillId="0" borderId="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5" fillId="0" borderId="5" xfId="0" applyFont="1" applyBorder="1" applyAlignment="1">
      <alignment horizontal="right" vertical="center"/>
    </xf>
    <xf numFmtId="0" fontId="15" fillId="0" borderId="5" xfId="0" applyFont="1" applyBorder="1" applyAlignment="1">
      <alignment horizontal="left" vertical="center"/>
    </xf>
    <xf numFmtId="0" fontId="0" fillId="0" borderId="5" xfId="0" applyBorder="1" applyAlignment="1">
      <alignment horizontal="left"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11" fillId="0" borderId="7" xfId="0" applyFont="1" applyBorder="1" applyAlignment="1">
      <alignment horizontal="center" vertical="center"/>
    </xf>
    <xf numFmtId="0" fontId="11" fillId="0" borderId="21"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26" fillId="0" borderId="0" xfId="37" applyFont="1" applyBorder="1" applyAlignment="1">
      <alignment horizontal="left" vertical="center"/>
    </xf>
    <xf numFmtId="0" fontId="23" fillId="0" borderId="0" xfId="37" applyFont="1" applyAlignment="1">
      <alignment horizontal="center" vertical="center"/>
    </xf>
    <xf numFmtId="0" fontId="24" fillId="0" borderId="5" xfId="37" applyFont="1" applyBorder="1" applyAlignment="1">
      <alignment horizontal="right" vertical="center"/>
    </xf>
    <xf numFmtId="0" fontId="24" fillId="0" borderId="0" xfId="37" applyFont="1" applyBorder="1" applyAlignment="1">
      <alignment horizontal="right" vertical="center"/>
    </xf>
    <xf numFmtId="0" fontId="29" fillId="0" borderId="17" xfId="38" applyFont="1" applyBorder="1" applyAlignment="1">
      <alignment horizontal="left" vertical="top" wrapText="1"/>
    </xf>
    <xf numFmtId="0" fontId="29" fillId="0" borderId="17" xfId="38" applyFont="1" applyBorder="1" applyAlignment="1">
      <alignment horizontal="left" vertical="top"/>
    </xf>
    <xf numFmtId="0" fontId="28" fillId="0" borderId="0" xfId="38" applyFont="1" applyAlignment="1">
      <alignment horizontal="center" vertical="center"/>
    </xf>
    <xf numFmtId="0" fontId="30" fillId="0" borderId="6" xfId="38" applyFont="1" applyBorder="1" applyAlignment="1">
      <alignment horizontal="left" vertical="center" wrapText="1"/>
    </xf>
    <xf numFmtId="0" fontId="30" fillId="0" borderId="7" xfId="38" applyFont="1" applyBorder="1" applyAlignment="1">
      <alignment horizontal="left" vertical="center" wrapText="1"/>
    </xf>
    <xf numFmtId="0" fontId="30" fillId="0" borderId="8" xfId="38" applyFont="1" applyBorder="1" applyAlignment="1">
      <alignment horizontal="left" vertical="center" wrapText="1"/>
    </xf>
    <xf numFmtId="0" fontId="29" fillId="0" borderId="1" xfId="38" applyFont="1" applyBorder="1" applyAlignment="1">
      <alignment horizontal="left" vertical="center" wrapText="1"/>
    </xf>
    <xf numFmtId="0" fontId="2" fillId="0" borderId="1" xfId="38" applyFont="1" applyBorder="1" applyAlignment="1">
      <alignment horizontal="center" vertical="center" wrapText="1"/>
    </xf>
  </cellXfs>
  <cellStyles count="51">
    <cellStyle name="20% - 强调文字颜色 1" xfId="1"/>
    <cellStyle name="20% - 强调文字颜色 2" xfId="2"/>
    <cellStyle name="20% - 强调文字颜色 3" xfId="3"/>
    <cellStyle name="20% - 强调文字颜色 4" xfId="4"/>
    <cellStyle name="20% - 强调文字颜色 5" xfId="5"/>
    <cellStyle name="20% - 强调文字颜色 6" xfId="6"/>
    <cellStyle name="20% - 着色 1" xfId="7"/>
    <cellStyle name="20% - 着色 2" xfId="8"/>
    <cellStyle name="20% - 着色 3" xfId="9"/>
    <cellStyle name="20% - 着色 4" xfId="10"/>
    <cellStyle name="20% - 着色 5" xfId="11"/>
    <cellStyle name="20% - 着色 6" xfId="12"/>
    <cellStyle name="40% - 强调文字颜色 1" xfId="13"/>
    <cellStyle name="40% - 强调文字颜色 2" xfId="14"/>
    <cellStyle name="40% - 强调文字颜色 3" xfId="15"/>
    <cellStyle name="40% - 强调文字颜色 4" xfId="16"/>
    <cellStyle name="40% - 强调文字颜色 5" xfId="17"/>
    <cellStyle name="40% - 强调文字颜色 6" xfId="18"/>
    <cellStyle name="40% - 着色 1" xfId="19"/>
    <cellStyle name="40% - 着色 2" xfId="20"/>
    <cellStyle name="40% - 着色 3" xfId="21"/>
    <cellStyle name="40% - 着色 4" xfId="22"/>
    <cellStyle name="40% - 着色 5" xfId="23"/>
    <cellStyle name="40% - 着色 6" xfId="24"/>
    <cellStyle name="60% - 强调文字颜色 1" xfId="25"/>
    <cellStyle name="60% - 强调文字颜色 2" xfId="26"/>
    <cellStyle name="60% - 强调文字颜色 3" xfId="27"/>
    <cellStyle name="60% - 强调文字颜色 4" xfId="28"/>
    <cellStyle name="60% - 强调文字颜色 5" xfId="29"/>
    <cellStyle name="60% - 强调文字颜色 6" xfId="30"/>
    <cellStyle name="60% - 着色 1" xfId="31"/>
    <cellStyle name="60% - 着色 2" xfId="32"/>
    <cellStyle name="60% - 着色 3" xfId="33"/>
    <cellStyle name="60% - 着色 4" xfId="34"/>
    <cellStyle name="60% - 着色 5" xfId="35"/>
    <cellStyle name="60% - 着色 6" xfId="36"/>
    <cellStyle name="常规" xfId="0" builtinId="0"/>
    <cellStyle name="常规 2" xfId="37"/>
    <cellStyle name="常规 3" xfId="38"/>
    <cellStyle name="强调文字颜色 1" xfId="39"/>
    <cellStyle name="强调文字颜色 2" xfId="40"/>
    <cellStyle name="强调文字颜色 3" xfId="41"/>
    <cellStyle name="强调文字颜色 4" xfId="42"/>
    <cellStyle name="强调文字颜色 5" xfId="43"/>
    <cellStyle name="强调文字颜色 6" xfId="44"/>
    <cellStyle name="着色 1" xfId="45"/>
    <cellStyle name="着色 2" xfId="46"/>
    <cellStyle name="着色 3" xfId="47"/>
    <cellStyle name="着色 4" xfId="48"/>
    <cellStyle name="着色 5" xfId="49"/>
    <cellStyle name="着色 6"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3.5"/>
  <cols>
    <col min="1" max="1" width="87.25" style="29" customWidth="1"/>
    <col min="2" max="16384" width="9" style="29"/>
  </cols>
  <sheetData>
    <row r="1" spans="1:1" ht="333" customHeight="1">
      <c r="A1" s="64" t="s">
        <v>218</v>
      </c>
    </row>
    <row r="2" spans="1:1" ht="147" customHeight="1">
      <c r="A2" s="64" t="s">
        <v>0</v>
      </c>
    </row>
  </sheetData>
  <phoneticPr fontId="18" type="noConversion"/>
  <pageMargins left="0.75" right="0.75" top="1" bottom="1" header="0.5" footer="0.5"/>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showZeros="0" workbookViewId="0">
      <selection activeCell="A21" sqref="A21"/>
    </sheetView>
  </sheetViews>
  <sheetFormatPr defaultRowHeight="13.5"/>
  <cols>
    <col min="1" max="1" width="104.25" customWidth="1"/>
  </cols>
  <sheetData>
    <row r="1" spans="1:1" ht="28.5" customHeight="1"/>
    <row r="2" spans="1:1" ht="28.5" customHeight="1"/>
    <row r="3" spans="1:1" ht="28.5" customHeight="1"/>
    <row r="4" spans="1:1" ht="28.5" customHeight="1"/>
    <row r="5" spans="1:1" ht="22.5" customHeight="1">
      <c r="A5" s="9" t="s">
        <v>52</v>
      </c>
    </row>
    <row r="6" spans="1:1" ht="45" customHeight="1">
      <c r="A6" s="7" t="s">
        <v>39</v>
      </c>
    </row>
    <row r="7" spans="1:1" ht="41.25" customHeight="1">
      <c r="A7" s="8" t="s">
        <v>53</v>
      </c>
    </row>
    <row r="8" spans="1:1" ht="23.25" customHeight="1"/>
    <row r="9" spans="1:1" ht="18" customHeight="1"/>
    <row r="10" spans="1:1" ht="18" customHeight="1"/>
    <row r="11" spans="1:1" ht="33.75" customHeight="1">
      <c r="A11" s="3" t="s">
        <v>95</v>
      </c>
    </row>
    <row r="12" spans="1:1" ht="9.75" customHeight="1"/>
    <row r="13" spans="1:1" ht="9.75" customHeight="1"/>
    <row r="14" spans="1:1" ht="23.25" customHeight="1">
      <c r="A14" s="10" t="s">
        <v>119</v>
      </c>
    </row>
    <row r="20" spans="1:1" s="2" customFormat="1">
      <c r="A20" s="1"/>
    </row>
  </sheetData>
  <sheetProtection formatCells="0" formatColumns="0" formatRows="0"/>
  <phoneticPr fontId="2" type="noConversion"/>
  <printOptions horizontalCentered="1"/>
  <pageMargins left="0.70866141732283472" right="0.70866141732283472" top="0.74803149606299213" bottom="0.74803149606299213" header="0.31496062992125984" footer="0.31496062992125984"/>
  <pageSetup paperSize="9" orientation="portrait" horizontalDpi="100" verticalDpi="1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19" workbookViewId="0">
      <selection activeCell="A23" sqref="A23:XFD23"/>
    </sheetView>
  </sheetViews>
  <sheetFormatPr defaultRowHeight="13.5"/>
  <cols>
    <col min="1" max="1" width="6.5" customWidth="1"/>
    <col min="2" max="2" width="37.375" customWidth="1"/>
    <col min="3" max="3" width="11.25" customWidth="1"/>
    <col min="4" max="4" width="7.375" customWidth="1"/>
    <col min="5" max="5" width="32.625" customWidth="1"/>
    <col min="6" max="6" width="22.25" customWidth="1"/>
    <col min="7" max="7" width="12.625" customWidth="1"/>
    <col min="8" max="8" width="14.375" customWidth="1"/>
  </cols>
  <sheetData>
    <row r="1" spans="1:8" ht="27" customHeight="1">
      <c r="B1" s="74" t="s">
        <v>139</v>
      </c>
      <c r="C1" s="74"/>
      <c r="D1" s="74"/>
      <c r="E1" s="74"/>
      <c r="F1" s="74"/>
      <c r="G1" s="74"/>
      <c r="H1" s="74"/>
    </row>
    <row r="2" spans="1:8">
      <c r="F2" s="79" t="s">
        <v>140</v>
      </c>
      <c r="G2" s="79"/>
      <c r="H2" s="79"/>
    </row>
    <row r="3" spans="1:8" ht="26.25" customHeight="1">
      <c r="A3" s="78" t="s">
        <v>141</v>
      </c>
      <c r="B3" s="78"/>
      <c r="C3" s="78"/>
      <c r="D3" s="75" t="s">
        <v>142</v>
      </c>
      <c r="E3" s="76"/>
      <c r="F3" s="77"/>
      <c r="G3" s="80" t="s">
        <v>143</v>
      </c>
      <c r="H3" s="82" t="s">
        <v>144</v>
      </c>
    </row>
    <row r="4" spans="1:8" ht="27" customHeight="1">
      <c r="A4" s="53" t="s">
        <v>145</v>
      </c>
      <c r="B4" s="53" t="s">
        <v>146</v>
      </c>
      <c r="C4" s="53" t="s">
        <v>147</v>
      </c>
      <c r="D4" s="53" t="s">
        <v>145</v>
      </c>
      <c r="E4" s="53" t="s">
        <v>146</v>
      </c>
      <c r="F4" s="53" t="s">
        <v>147</v>
      </c>
      <c r="G4" s="81"/>
      <c r="H4" s="83"/>
    </row>
    <row r="5" spans="1:8" ht="23.25" customHeight="1">
      <c r="A5" s="53">
        <v>1</v>
      </c>
      <c r="B5" s="54" t="s">
        <v>148</v>
      </c>
      <c r="C5" s="53">
        <v>796.5</v>
      </c>
      <c r="D5" s="53">
        <v>1</v>
      </c>
      <c r="E5" s="53" t="s">
        <v>149</v>
      </c>
      <c r="F5" s="53"/>
      <c r="G5" s="55"/>
      <c r="H5" s="54"/>
    </row>
    <row r="6" spans="1:8" ht="23.25" customHeight="1">
      <c r="A6" s="53">
        <v>2</v>
      </c>
      <c r="B6" s="54" t="s">
        <v>150</v>
      </c>
      <c r="C6" s="53"/>
      <c r="D6" s="53">
        <v>2</v>
      </c>
      <c r="E6" s="53" t="s">
        <v>151</v>
      </c>
      <c r="F6" s="53"/>
      <c r="G6" s="55"/>
      <c r="H6" s="54"/>
    </row>
    <row r="7" spans="1:8" ht="23.25" customHeight="1">
      <c r="A7" s="53">
        <v>3</v>
      </c>
      <c r="B7" s="54" t="s">
        <v>152</v>
      </c>
      <c r="C7" s="53"/>
      <c r="D7" s="53">
        <v>3</v>
      </c>
      <c r="E7" s="53" t="s">
        <v>153</v>
      </c>
      <c r="F7" s="53"/>
      <c r="G7" s="55"/>
      <c r="H7" s="54"/>
    </row>
    <row r="8" spans="1:8" ht="23.25" customHeight="1">
      <c r="A8" s="53">
        <v>4</v>
      </c>
      <c r="B8" s="54" t="s">
        <v>154</v>
      </c>
      <c r="C8" s="53"/>
      <c r="D8" s="53">
        <v>4</v>
      </c>
      <c r="E8" s="53" t="s">
        <v>155</v>
      </c>
      <c r="F8" s="53"/>
      <c r="G8" s="55"/>
      <c r="H8" s="54"/>
    </row>
    <row r="9" spans="1:8" ht="23.25" customHeight="1">
      <c r="A9" s="53">
        <v>5</v>
      </c>
      <c r="B9" s="54" t="s">
        <v>156</v>
      </c>
      <c r="C9" s="53"/>
      <c r="D9" s="53">
        <v>5</v>
      </c>
      <c r="E9" s="53" t="s">
        <v>157</v>
      </c>
      <c r="F9" s="53">
        <v>767.6</v>
      </c>
      <c r="G9" s="69">
        <f>F9/F17</f>
        <v>0.96371625863151289</v>
      </c>
      <c r="H9" s="54"/>
    </row>
    <row r="10" spans="1:8" ht="23.25" customHeight="1">
      <c r="A10" s="53"/>
      <c r="B10" s="54"/>
      <c r="C10" s="53"/>
      <c r="D10" s="53">
        <v>6</v>
      </c>
      <c r="E10" s="53" t="s">
        <v>158</v>
      </c>
      <c r="F10" s="53">
        <v>28.9</v>
      </c>
      <c r="G10" s="69">
        <f>F10/F17</f>
        <v>3.6283741368487131E-2</v>
      </c>
      <c r="H10" s="54"/>
    </row>
    <row r="11" spans="1:8" ht="23.25" customHeight="1">
      <c r="A11" s="53"/>
      <c r="B11" s="54"/>
      <c r="C11" s="53"/>
      <c r="D11" s="53">
        <v>7</v>
      </c>
      <c r="E11" s="53" t="s">
        <v>159</v>
      </c>
      <c r="F11" s="53"/>
      <c r="G11" s="69"/>
      <c r="H11" s="54"/>
    </row>
    <row r="12" spans="1:8" ht="23.25" customHeight="1">
      <c r="A12" s="53"/>
      <c r="B12" s="54"/>
      <c r="C12" s="53"/>
      <c r="D12" s="53">
        <v>8</v>
      </c>
      <c r="E12" s="66" t="s">
        <v>160</v>
      </c>
      <c r="F12" s="53"/>
      <c r="G12" s="69"/>
      <c r="H12" s="54"/>
    </row>
    <row r="13" spans="1:8" ht="23.25" customHeight="1">
      <c r="A13" s="53"/>
      <c r="B13" s="54"/>
      <c r="C13" s="53"/>
      <c r="D13" s="53">
        <v>9</v>
      </c>
      <c r="E13" s="66" t="s">
        <v>161</v>
      </c>
      <c r="F13" s="53"/>
      <c r="G13" s="69"/>
      <c r="H13" s="54"/>
    </row>
    <row r="14" spans="1:8" ht="23.25" customHeight="1">
      <c r="A14" s="53"/>
      <c r="B14" s="54"/>
      <c r="C14" s="53"/>
      <c r="D14" s="53">
        <v>10</v>
      </c>
      <c r="E14" s="66" t="s">
        <v>162</v>
      </c>
      <c r="F14" s="53"/>
      <c r="G14" s="69"/>
      <c r="H14" s="54"/>
    </row>
    <row r="15" spans="1:8" ht="23.25" customHeight="1">
      <c r="A15" s="53"/>
      <c r="B15" s="54"/>
      <c r="C15" s="53"/>
      <c r="D15" s="53">
        <v>11</v>
      </c>
      <c r="E15" s="66" t="s">
        <v>163</v>
      </c>
      <c r="F15" s="53"/>
      <c r="G15" s="69"/>
      <c r="H15" s="54"/>
    </row>
    <row r="16" spans="1:8" ht="23.25" customHeight="1">
      <c r="A16" s="53"/>
      <c r="B16" s="54"/>
      <c r="C16" s="53"/>
      <c r="D16" s="53">
        <v>12</v>
      </c>
      <c r="E16" s="66" t="s">
        <v>164</v>
      </c>
      <c r="F16" s="53"/>
      <c r="G16" s="69"/>
      <c r="H16" s="54"/>
    </row>
    <row r="17" spans="1:8" ht="23.25" customHeight="1">
      <c r="A17" s="53">
        <v>6</v>
      </c>
      <c r="B17" s="54" t="s">
        <v>165</v>
      </c>
      <c r="C17" s="53">
        <f>SUM(C5:C16)</f>
        <v>796.5</v>
      </c>
      <c r="D17" s="53">
        <v>13</v>
      </c>
      <c r="E17" s="66" t="s">
        <v>166</v>
      </c>
      <c r="F17" s="53">
        <v>796.5</v>
      </c>
      <c r="G17" s="55"/>
      <c r="H17" s="54"/>
    </row>
    <row r="18" spans="1:8" ht="23.25" customHeight="1">
      <c r="A18" s="53">
        <v>7</v>
      </c>
      <c r="B18" s="54" t="s">
        <v>167</v>
      </c>
      <c r="C18" s="53"/>
      <c r="D18" s="53">
        <v>14</v>
      </c>
      <c r="E18" s="66" t="s">
        <v>168</v>
      </c>
      <c r="F18" s="53"/>
      <c r="G18" s="55"/>
      <c r="H18" s="54"/>
    </row>
    <row r="19" spans="1:8" ht="23.25" customHeight="1">
      <c r="A19" s="53">
        <v>8</v>
      </c>
      <c r="B19" s="54" t="s">
        <v>169</v>
      </c>
      <c r="C19" s="53">
        <f>SUM(C7:C18)</f>
        <v>796.5</v>
      </c>
      <c r="D19" s="53">
        <v>15</v>
      </c>
      <c r="E19" s="67" t="s">
        <v>170</v>
      </c>
      <c r="F19" s="53">
        <v>796.5</v>
      </c>
      <c r="G19" s="55"/>
      <c r="H19" s="54"/>
    </row>
    <row r="20" spans="1:8" ht="78.75" customHeight="1">
      <c r="A20" s="72" t="s">
        <v>219</v>
      </c>
      <c r="B20" s="73"/>
      <c r="C20" s="73"/>
      <c r="D20" s="73"/>
      <c r="E20" s="73"/>
      <c r="F20" s="73"/>
      <c r="G20" s="73"/>
      <c r="H20" s="73"/>
    </row>
    <row r="21" spans="1:8" ht="69.75" customHeight="1">
      <c r="A21" s="72" t="s">
        <v>220</v>
      </c>
      <c r="B21" s="73"/>
      <c r="C21" s="73"/>
      <c r="D21" s="73"/>
      <c r="E21" s="73"/>
      <c r="F21" s="73"/>
      <c r="G21" s="73"/>
      <c r="H21" s="73"/>
    </row>
    <row r="22" spans="1:8" ht="132" customHeight="1">
      <c r="A22" s="72" t="s">
        <v>199</v>
      </c>
      <c r="B22" s="73"/>
      <c r="C22" s="73"/>
      <c r="D22" s="73"/>
      <c r="E22" s="73"/>
      <c r="F22" s="73"/>
      <c r="G22" s="73"/>
      <c r="H22" s="73"/>
    </row>
    <row r="23" spans="1:8" ht="57.75" customHeight="1">
      <c r="A23" s="70" t="s">
        <v>217</v>
      </c>
      <c r="B23" s="71"/>
      <c r="C23" s="71"/>
      <c r="D23" s="71"/>
      <c r="E23" s="71"/>
      <c r="F23" s="71"/>
      <c r="G23" s="71"/>
      <c r="H23" s="71"/>
    </row>
    <row r="24" spans="1:8" ht="81" customHeight="1">
      <c r="A24" s="70" t="s">
        <v>215</v>
      </c>
      <c r="B24" s="71"/>
      <c r="C24" s="71"/>
      <c r="D24" s="71"/>
      <c r="E24" s="71"/>
      <c r="F24" s="71"/>
      <c r="G24" s="71"/>
      <c r="H24" s="71"/>
    </row>
    <row r="25" spans="1:8" ht="86.25" customHeight="1">
      <c r="A25" s="56"/>
    </row>
    <row r="27" spans="1:8" ht="19.5">
      <c r="A27" s="56"/>
    </row>
  </sheetData>
  <mergeCells count="11">
    <mergeCell ref="A23:H23"/>
    <mergeCell ref="A24:H24"/>
    <mergeCell ref="A21:H21"/>
    <mergeCell ref="A22:H22"/>
    <mergeCell ref="B1:H1"/>
    <mergeCell ref="D3:F3"/>
    <mergeCell ref="A3:C3"/>
    <mergeCell ref="A20:H20"/>
    <mergeCell ref="F2:H2"/>
    <mergeCell ref="G3:G4"/>
    <mergeCell ref="H3:H4"/>
  </mergeCells>
  <phoneticPr fontId="18" type="noConversion"/>
  <pageMargins left="0.75" right="0.75" top="1" bottom="1" header="0.5" footer="0.5"/>
  <pageSetup paperSize="9" orientation="landscape"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showZeros="0" zoomScaleNormal="100" workbookViewId="0">
      <selection activeCell="B50" sqref="B50:C50"/>
    </sheetView>
  </sheetViews>
  <sheetFormatPr defaultRowHeight="13.5"/>
  <cols>
    <col min="1" max="1" width="23.125" customWidth="1"/>
    <col min="2" max="2" width="10.5" customWidth="1"/>
    <col min="3" max="3" width="21.25" customWidth="1"/>
    <col min="4" max="4" width="14.375" customWidth="1"/>
    <col min="5" max="5" width="15.75" customWidth="1"/>
    <col min="6" max="23" width="17.125" customWidth="1"/>
  </cols>
  <sheetData>
    <row r="1" spans="1:5" ht="13.5" customHeight="1"/>
    <row r="2" spans="1:5" ht="27" customHeight="1">
      <c r="A2" s="95" t="s">
        <v>37</v>
      </c>
      <c r="B2" s="95"/>
      <c r="C2" s="95"/>
      <c r="D2" s="95"/>
      <c r="E2" s="95"/>
    </row>
    <row r="3" spans="1:5" s="23" customFormat="1" ht="29.25" customHeight="1">
      <c r="A3" s="94" t="s">
        <v>103</v>
      </c>
      <c r="B3" s="94"/>
      <c r="E3" s="25" t="s">
        <v>106</v>
      </c>
    </row>
    <row r="4" spans="1:5" ht="26.25" customHeight="1">
      <c r="A4" s="87" t="s">
        <v>10</v>
      </c>
      <c r="B4" s="87" t="s">
        <v>11</v>
      </c>
      <c r="C4" s="90" t="s">
        <v>12</v>
      </c>
      <c r="D4" s="90" t="s">
        <v>105</v>
      </c>
      <c r="E4" s="96" t="s">
        <v>104</v>
      </c>
    </row>
    <row r="5" spans="1:5" ht="12" customHeight="1">
      <c r="A5" s="88"/>
      <c r="B5" s="88"/>
      <c r="C5" s="90"/>
      <c r="D5" s="90"/>
      <c r="E5" s="97"/>
    </row>
    <row r="6" spans="1:5" ht="30" hidden="1" customHeight="1">
      <c r="A6" s="89"/>
      <c r="B6" s="89"/>
      <c r="C6" s="90"/>
      <c r="D6" s="90"/>
      <c r="E6" s="98"/>
    </row>
    <row r="7" spans="1:5" ht="20.25" customHeight="1">
      <c r="A7" s="11" t="s">
        <v>31</v>
      </c>
      <c r="B7" s="11" t="s">
        <v>31</v>
      </c>
      <c r="C7" s="11" t="s">
        <v>31</v>
      </c>
      <c r="D7" s="11">
        <v>1</v>
      </c>
      <c r="E7" s="11">
        <v>2</v>
      </c>
    </row>
    <row r="8" spans="1:5" s="28" customFormat="1" ht="20.100000000000001" customHeight="1">
      <c r="A8" s="91" t="s">
        <v>41</v>
      </c>
      <c r="B8" s="92"/>
      <c r="C8" s="93"/>
      <c r="D8" s="27">
        <v>7964978</v>
      </c>
      <c r="E8" s="27">
        <v>7964978</v>
      </c>
    </row>
    <row r="9" spans="1:5" s="24" customFormat="1" ht="20.100000000000001" customHeight="1">
      <c r="A9" s="84" t="s">
        <v>107</v>
      </c>
      <c r="B9" s="85"/>
      <c r="C9" s="86"/>
      <c r="D9" s="27">
        <v>3413847</v>
      </c>
      <c r="E9" s="27">
        <v>3413847</v>
      </c>
    </row>
    <row r="10" spans="1:5" ht="20.100000000000001" customHeight="1">
      <c r="A10" s="4" t="s">
        <v>60</v>
      </c>
      <c r="B10" s="5">
        <v>2080201</v>
      </c>
      <c r="C10" s="5" t="s">
        <v>96</v>
      </c>
      <c r="D10" s="15">
        <v>1321668</v>
      </c>
      <c r="E10" s="15">
        <v>1321668</v>
      </c>
    </row>
    <row r="11" spans="1:5" ht="20.100000000000001" customHeight="1">
      <c r="A11" s="4" t="s">
        <v>61</v>
      </c>
      <c r="B11" s="5">
        <v>2080201</v>
      </c>
      <c r="C11" s="5" t="s">
        <v>96</v>
      </c>
      <c r="D11" s="15">
        <v>976792</v>
      </c>
      <c r="E11" s="15">
        <v>976792</v>
      </c>
    </row>
    <row r="12" spans="1:5" ht="20.100000000000001" customHeight="1">
      <c r="A12" s="4" t="s">
        <v>62</v>
      </c>
      <c r="B12" s="5">
        <v>2080201</v>
      </c>
      <c r="C12" s="5" t="s">
        <v>96</v>
      </c>
      <c r="D12" s="15">
        <v>110139</v>
      </c>
      <c r="E12" s="15">
        <v>110139</v>
      </c>
    </row>
    <row r="13" spans="1:5" ht="20.100000000000001" customHeight="1">
      <c r="A13" s="4" t="s">
        <v>63</v>
      </c>
      <c r="B13" s="5">
        <v>2080201</v>
      </c>
      <c r="C13" s="5" t="s">
        <v>96</v>
      </c>
      <c r="D13" s="15">
        <v>444228</v>
      </c>
      <c r="E13" s="15">
        <v>444228</v>
      </c>
    </row>
    <row r="14" spans="1:5" ht="20.100000000000001" customHeight="1">
      <c r="A14" s="4" t="s">
        <v>24</v>
      </c>
      <c r="B14" s="5">
        <v>2080201</v>
      </c>
      <c r="C14" s="5" t="s">
        <v>96</v>
      </c>
      <c r="D14" s="15">
        <v>228846</v>
      </c>
      <c r="E14" s="15">
        <v>228846</v>
      </c>
    </row>
    <row r="15" spans="1:5" ht="20.100000000000001" customHeight="1">
      <c r="A15" s="4" t="s">
        <v>54</v>
      </c>
      <c r="B15" s="5">
        <v>2080302</v>
      </c>
      <c r="C15" s="5" t="s">
        <v>55</v>
      </c>
      <c r="D15" s="15">
        <v>22132</v>
      </c>
      <c r="E15" s="15">
        <v>22132</v>
      </c>
    </row>
    <row r="16" spans="1:5" ht="20.100000000000001" customHeight="1">
      <c r="A16" s="4" t="s">
        <v>56</v>
      </c>
      <c r="B16" s="5">
        <v>2080304</v>
      </c>
      <c r="C16" s="5" t="s">
        <v>57</v>
      </c>
      <c r="D16" s="15">
        <v>13633</v>
      </c>
      <c r="E16" s="15">
        <v>13633</v>
      </c>
    </row>
    <row r="17" spans="1:5" ht="20.100000000000001" customHeight="1">
      <c r="A17" s="4" t="s">
        <v>58</v>
      </c>
      <c r="B17" s="5">
        <v>2080305</v>
      </c>
      <c r="C17" s="5" t="s">
        <v>59</v>
      </c>
      <c r="D17" s="15">
        <v>13633</v>
      </c>
      <c r="E17" s="15">
        <v>13633</v>
      </c>
    </row>
    <row r="18" spans="1:5" ht="20.100000000000001" customHeight="1">
      <c r="A18" s="4" t="s">
        <v>64</v>
      </c>
      <c r="B18" s="5">
        <v>2100501</v>
      </c>
      <c r="C18" s="5" t="s">
        <v>82</v>
      </c>
      <c r="D18" s="15">
        <v>163600</v>
      </c>
      <c r="E18" s="15">
        <v>163600</v>
      </c>
    </row>
    <row r="19" spans="1:5" ht="20.100000000000001" customHeight="1">
      <c r="A19" s="4" t="s">
        <v>83</v>
      </c>
      <c r="B19" s="5">
        <v>2100503</v>
      </c>
      <c r="C19" s="5" t="s">
        <v>83</v>
      </c>
      <c r="D19" s="15">
        <v>119176</v>
      </c>
      <c r="E19" s="15">
        <v>119176</v>
      </c>
    </row>
    <row r="20" spans="1:5" s="24" customFormat="1" ht="20.100000000000001" customHeight="1">
      <c r="A20" s="84" t="s">
        <v>108</v>
      </c>
      <c r="B20" s="85"/>
      <c r="C20" s="86"/>
      <c r="D20" s="27">
        <v>2303519</v>
      </c>
      <c r="E20" s="27">
        <v>2303519</v>
      </c>
    </row>
    <row r="21" spans="1:5" ht="20.100000000000001" customHeight="1">
      <c r="A21" s="4" t="s">
        <v>22</v>
      </c>
      <c r="B21" s="5">
        <v>2080201</v>
      </c>
      <c r="C21" s="5" t="s">
        <v>96</v>
      </c>
      <c r="D21" s="15">
        <v>52331</v>
      </c>
      <c r="E21" s="15">
        <v>52331</v>
      </c>
    </row>
    <row r="22" spans="1:5" ht="20.100000000000001" customHeight="1">
      <c r="A22" s="4" t="s">
        <v>65</v>
      </c>
      <c r="B22" s="5">
        <v>2080201</v>
      </c>
      <c r="C22" s="5" t="s">
        <v>96</v>
      </c>
      <c r="D22" s="15">
        <v>35748</v>
      </c>
      <c r="E22" s="15">
        <v>35748</v>
      </c>
    </row>
    <row r="23" spans="1:5" ht="20.100000000000001" customHeight="1">
      <c r="A23" s="4" t="s">
        <v>84</v>
      </c>
      <c r="B23" s="5">
        <v>2080201</v>
      </c>
      <c r="C23" s="5" t="s">
        <v>96</v>
      </c>
      <c r="D23" s="15">
        <v>60</v>
      </c>
      <c r="E23" s="15">
        <v>60</v>
      </c>
    </row>
    <row r="24" spans="1:5" ht="20.100000000000001" customHeight="1">
      <c r="A24" s="4" t="s">
        <v>85</v>
      </c>
      <c r="B24" s="5">
        <v>2080201</v>
      </c>
      <c r="C24" s="5" t="s">
        <v>96</v>
      </c>
      <c r="D24" s="15">
        <v>500</v>
      </c>
      <c r="E24" s="15">
        <v>500</v>
      </c>
    </row>
    <row r="25" spans="1:5" ht="20.100000000000001" customHeight="1">
      <c r="A25" s="4" t="s">
        <v>110</v>
      </c>
      <c r="B25" s="5">
        <v>2080201</v>
      </c>
      <c r="C25" s="5" t="s">
        <v>96</v>
      </c>
      <c r="D25" s="26">
        <v>2214880</v>
      </c>
      <c r="E25" s="26">
        <v>2214880</v>
      </c>
    </row>
    <row r="26" spans="1:5" ht="20.100000000000001" customHeight="1">
      <c r="A26" s="4" t="s">
        <v>111</v>
      </c>
      <c r="B26" s="5"/>
      <c r="C26" s="5"/>
      <c r="D26" s="26">
        <v>100000</v>
      </c>
      <c r="E26" s="26">
        <v>100000</v>
      </c>
    </row>
    <row r="27" spans="1:5" ht="20.100000000000001" customHeight="1">
      <c r="A27" s="4" t="s">
        <v>112</v>
      </c>
      <c r="B27" s="5"/>
      <c r="C27" s="5"/>
      <c r="D27" s="26">
        <v>450000</v>
      </c>
      <c r="E27" s="26">
        <v>450000</v>
      </c>
    </row>
    <row r="28" spans="1:5" ht="20.100000000000001" customHeight="1">
      <c r="A28" s="4" t="s">
        <v>113</v>
      </c>
      <c r="B28" s="5"/>
      <c r="C28" s="5"/>
      <c r="D28" s="26"/>
      <c r="E28" s="26"/>
    </row>
    <row r="29" spans="1:5" ht="20.100000000000001" customHeight="1">
      <c r="A29" s="4" t="s">
        <v>114</v>
      </c>
      <c r="B29" s="5"/>
      <c r="C29" s="5"/>
      <c r="D29" s="26">
        <v>80000</v>
      </c>
      <c r="E29" s="26">
        <v>80000</v>
      </c>
    </row>
    <row r="30" spans="1:5" ht="20.100000000000001" customHeight="1">
      <c r="A30" s="4" t="s">
        <v>115</v>
      </c>
      <c r="B30" s="5"/>
      <c r="C30" s="5"/>
      <c r="D30" s="26">
        <v>400000</v>
      </c>
      <c r="E30" s="26">
        <v>400000</v>
      </c>
    </row>
    <row r="31" spans="1:5" ht="20.100000000000001" customHeight="1">
      <c r="A31" s="4" t="s">
        <v>116</v>
      </c>
      <c r="B31" s="5"/>
      <c r="C31" s="5"/>
      <c r="D31" s="26">
        <v>500000</v>
      </c>
      <c r="E31" s="26">
        <v>500000</v>
      </c>
    </row>
    <row r="32" spans="1:5" ht="20.100000000000001" customHeight="1">
      <c r="A32" s="4" t="s">
        <v>117</v>
      </c>
      <c r="B32" s="5"/>
      <c r="C32" s="5"/>
      <c r="D32" s="26"/>
      <c r="E32" s="26"/>
    </row>
    <row r="33" spans="1:5" ht="20.100000000000001" customHeight="1">
      <c r="A33" s="4" t="s">
        <v>118</v>
      </c>
      <c r="B33" s="5"/>
      <c r="C33" s="5"/>
      <c r="D33" s="26">
        <v>684880</v>
      </c>
      <c r="E33" s="26">
        <v>684880</v>
      </c>
    </row>
    <row r="34" spans="1:5" s="24" customFormat="1" ht="20.100000000000001" customHeight="1">
      <c r="A34" s="84" t="s">
        <v>109</v>
      </c>
      <c r="B34" s="85"/>
      <c r="C34" s="86"/>
      <c r="D34" s="27">
        <v>2247612</v>
      </c>
      <c r="E34" s="27">
        <v>2247612</v>
      </c>
    </row>
    <row r="35" spans="1:5" ht="20.100000000000001" customHeight="1">
      <c r="A35" s="4" t="s">
        <v>86</v>
      </c>
      <c r="B35" s="5">
        <v>2080201</v>
      </c>
      <c r="C35" s="5" t="s">
        <v>96</v>
      </c>
      <c r="D35" s="15">
        <v>27756</v>
      </c>
      <c r="E35" s="15">
        <v>27756</v>
      </c>
    </row>
    <row r="36" spans="1:5" ht="20.100000000000001" customHeight="1">
      <c r="A36" s="4" t="s">
        <v>42</v>
      </c>
      <c r="B36" s="5">
        <v>2080201</v>
      </c>
      <c r="C36" s="5" t="s">
        <v>96</v>
      </c>
      <c r="D36" s="15">
        <v>58272</v>
      </c>
      <c r="E36" s="15">
        <v>58272</v>
      </c>
    </row>
    <row r="37" spans="1:5" ht="20.100000000000001" customHeight="1">
      <c r="A37" s="4" t="s">
        <v>43</v>
      </c>
      <c r="B37" s="5">
        <v>2080201</v>
      </c>
      <c r="C37" s="5" t="s">
        <v>96</v>
      </c>
      <c r="D37" s="15">
        <v>1157</v>
      </c>
      <c r="E37" s="15">
        <v>1157</v>
      </c>
    </row>
    <row r="38" spans="1:5" ht="20.100000000000001" customHeight="1">
      <c r="A38" s="4" t="s">
        <v>87</v>
      </c>
      <c r="B38" s="5">
        <v>2080201</v>
      </c>
      <c r="C38" s="5" t="s">
        <v>96</v>
      </c>
      <c r="D38" s="15">
        <v>2200</v>
      </c>
      <c r="E38" s="15">
        <v>2200</v>
      </c>
    </row>
    <row r="39" spans="1:5" ht="20.100000000000001" customHeight="1">
      <c r="A39" s="4" t="s">
        <v>88</v>
      </c>
      <c r="B39" s="5">
        <v>2080201</v>
      </c>
      <c r="C39" s="5" t="s">
        <v>96</v>
      </c>
      <c r="D39" s="15">
        <v>12000</v>
      </c>
      <c r="E39" s="15">
        <v>12000</v>
      </c>
    </row>
    <row r="40" spans="1:5" ht="20.100000000000001" customHeight="1">
      <c r="A40" s="4" t="s">
        <v>66</v>
      </c>
      <c r="B40" s="5">
        <v>2080201</v>
      </c>
      <c r="C40" s="5" t="s">
        <v>96</v>
      </c>
      <c r="D40" s="15">
        <v>437965</v>
      </c>
      <c r="E40" s="15">
        <v>437965</v>
      </c>
    </row>
    <row r="41" spans="1:5" ht="20.100000000000001" customHeight="1">
      <c r="A41" s="4" t="s">
        <v>67</v>
      </c>
      <c r="B41" s="5">
        <v>2080201</v>
      </c>
      <c r="C41" s="5" t="s">
        <v>96</v>
      </c>
      <c r="D41" s="15">
        <v>911774</v>
      </c>
      <c r="E41" s="15">
        <v>911774</v>
      </c>
    </row>
    <row r="42" spans="1:5" ht="20.100000000000001" customHeight="1">
      <c r="A42" s="4" t="s">
        <v>68</v>
      </c>
      <c r="B42" s="5">
        <v>2080201</v>
      </c>
      <c r="C42" s="5" t="s">
        <v>96</v>
      </c>
      <c r="D42" s="15">
        <v>18249</v>
      </c>
      <c r="E42" s="15">
        <v>18249</v>
      </c>
    </row>
    <row r="43" spans="1:5" ht="20.100000000000001" customHeight="1">
      <c r="A43" s="4" t="s">
        <v>69</v>
      </c>
      <c r="B43" s="5">
        <v>2080201</v>
      </c>
      <c r="C43" s="5" t="s">
        <v>96</v>
      </c>
      <c r="D43" s="15">
        <v>9500</v>
      </c>
      <c r="E43" s="15">
        <v>9500</v>
      </c>
    </row>
    <row r="44" spans="1:5" ht="20.100000000000001" customHeight="1">
      <c r="A44" s="4" t="s">
        <v>89</v>
      </c>
      <c r="B44" s="5">
        <v>2080201</v>
      </c>
      <c r="C44" s="5" t="s">
        <v>96</v>
      </c>
      <c r="D44" s="15">
        <v>4320</v>
      </c>
      <c r="E44" s="15">
        <v>4320</v>
      </c>
    </row>
    <row r="45" spans="1:5" ht="20.100000000000001" customHeight="1">
      <c r="A45" s="4" t="s">
        <v>79</v>
      </c>
      <c r="B45" s="5">
        <v>2080201</v>
      </c>
      <c r="C45" s="5" t="s">
        <v>96</v>
      </c>
      <c r="D45" s="15">
        <v>12720</v>
      </c>
      <c r="E45" s="15">
        <v>12720</v>
      </c>
    </row>
    <row r="46" spans="1:5" ht="20.100000000000001" customHeight="1">
      <c r="A46" s="4" t="s">
        <v>80</v>
      </c>
      <c r="B46" s="5">
        <v>2080201</v>
      </c>
      <c r="C46" s="5" t="s">
        <v>96</v>
      </c>
      <c r="D46" s="15">
        <v>2280</v>
      </c>
      <c r="E46" s="15">
        <v>2280</v>
      </c>
    </row>
    <row r="47" spans="1:5" ht="20.100000000000001" customHeight="1">
      <c r="A47" s="4" t="s">
        <v>90</v>
      </c>
      <c r="B47" s="5">
        <v>2080201</v>
      </c>
      <c r="C47" s="5" t="s">
        <v>96</v>
      </c>
      <c r="D47" s="15">
        <v>2313</v>
      </c>
      <c r="E47" s="15">
        <v>2313</v>
      </c>
    </row>
    <row r="48" spans="1:5" ht="20.100000000000001" customHeight="1">
      <c r="A48" s="4" t="s">
        <v>28</v>
      </c>
      <c r="B48" s="5">
        <v>2080201</v>
      </c>
      <c r="C48" s="5" t="s">
        <v>96</v>
      </c>
      <c r="D48" s="15">
        <v>199800</v>
      </c>
      <c r="E48" s="15">
        <v>199800</v>
      </c>
    </row>
    <row r="49" spans="1:5" ht="20.100000000000001" customHeight="1">
      <c r="A49" s="4" t="s">
        <v>23</v>
      </c>
      <c r="B49" s="5">
        <v>2100501</v>
      </c>
      <c r="C49" s="5" t="s">
        <v>82</v>
      </c>
      <c r="D49" s="15">
        <v>5000</v>
      </c>
      <c r="E49" s="15">
        <v>5000</v>
      </c>
    </row>
    <row r="50" spans="1:5" ht="20.100000000000001" customHeight="1">
      <c r="A50" s="4" t="s">
        <v>81</v>
      </c>
      <c r="B50" s="5">
        <v>2100501</v>
      </c>
      <c r="C50" s="5" t="s">
        <v>82</v>
      </c>
      <c r="D50" s="15">
        <v>900</v>
      </c>
      <c r="E50" s="15">
        <v>900</v>
      </c>
    </row>
    <row r="51" spans="1:5" ht="20.100000000000001" customHeight="1">
      <c r="A51" s="4" t="s">
        <v>70</v>
      </c>
      <c r="B51" s="5">
        <v>2210201</v>
      </c>
      <c r="C51" s="5" t="s">
        <v>70</v>
      </c>
      <c r="D51" s="15">
        <v>541406</v>
      </c>
      <c r="E51" s="15">
        <v>541406</v>
      </c>
    </row>
  </sheetData>
  <sheetProtection formatCells="0" formatColumns="0" formatRows="0"/>
  <mergeCells count="11">
    <mergeCell ref="D4:D6"/>
    <mergeCell ref="A3:B3"/>
    <mergeCell ref="A2:E2"/>
    <mergeCell ref="E4:E6"/>
    <mergeCell ref="A34:C34"/>
    <mergeCell ref="A4:A6"/>
    <mergeCell ref="B4:B6"/>
    <mergeCell ref="C4:C6"/>
    <mergeCell ref="A8:C8"/>
    <mergeCell ref="A20:C20"/>
    <mergeCell ref="A9:C9"/>
  </mergeCells>
  <phoneticPr fontId="3" type="noConversion"/>
  <printOptions horizontalCentered="1"/>
  <pageMargins left="0" right="0" top="0.74803149606299213" bottom="0.74803149606299213" header="0.31496062992125984" footer="0.31496062992125984"/>
  <pageSetup paperSize="9" orientation="portrait" horizontalDpi="100" verticalDpi="1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showGridLines="0" showZeros="0" topLeftCell="B4" workbookViewId="0">
      <selection activeCell="M11" sqref="M11"/>
    </sheetView>
  </sheetViews>
  <sheetFormatPr defaultRowHeight="13.5"/>
  <cols>
    <col min="1" max="1" width="12.875" customWidth="1"/>
    <col min="2" max="2" width="21.25" customWidth="1"/>
    <col min="3" max="3" width="10.875" customWidth="1"/>
    <col min="4" max="4" width="9.625" customWidth="1"/>
    <col min="5" max="5" width="8" customWidth="1"/>
    <col min="6" max="6" width="9.75" customWidth="1"/>
    <col min="7" max="7" width="8.125" customWidth="1"/>
    <col min="8" max="8" width="8.875" customWidth="1"/>
    <col min="9" max="9" width="9.125" customWidth="1"/>
    <col min="10" max="10" width="9.25" customWidth="1"/>
    <col min="11" max="11" width="7.375" customWidth="1"/>
    <col min="12" max="12" width="7.75" customWidth="1"/>
    <col min="13" max="13" width="10.125" customWidth="1"/>
    <col min="14" max="14" width="9.375" customWidth="1"/>
    <col min="15" max="15" width="9.5" customWidth="1"/>
    <col min="16" max="16" width="9.125" customWidth="1"/>
    <col min="19" max="19" width="8" customWidth="1"/>
    <col min="20" max="20" width="7.375" customWidth="1"/>
  </cols>
  <sheetData>
    <row r="1" spans="1:21" ht="13.5" customHeight="1"/>
    <row r="2" spans="1:21" ht="27" customHeight="1">
      <c r="A2" s="22"/>
      <c r="B2" s="95" t="s">
        <v>36</v>
      </c>
      <c r="C2" s="95"/>
      <c r="D2" s="95"/>
      <c r="E2" s="95"/>
      <c r="F2" s="95"/>
      <c r="G2" s="95"/>
      <c r="H2" s="95"/>
      <c r="I2" s="95"/>
      <c r="J2" s="95"/>
      <c r="K2" s="95"/>
      <c r="L2" s="95"/>
      <c r="M2" s="95"/>
      <c r="N2" s="95"/>
      <c r="O2" s="95"/>
      <c r="P2" s="95"/>
      <c r="Q2" s="95"/>
      <c r="R2" s="95"/>
      <c r="S2" s="95"/>
      <c r="T2" s="95"/>
      <c r="U2" s="95"/>
    </row>
    <row r="3" spans="1:21" ht="19.5" customHeight="1">
      <c r="A3" s="100" t="s">
        <v>100</v>
      </c>
      <c r="B3" s="101"/>
      <c r="C3" s="101"/>
      <c r="S3" s="99" t="s">
        <v>101</v>
      </c>
      <c r="T3" s="99"/>
      <c r="U3" s="99"/>
    </row>
    <row r="4" spans="1:21" ht="26.25" customHeight="1">
      <c r="A4" s="87" t="s">
        <v>11</v>
      </c>
      <c r="B4" s="90" t="s">
        <v>12</v>
      </c>
      <c r="C4" s="90" t="s">
        <v>13</v>
      </c>
      <c r="D4" s="102" t="s">
        <v>14</v>
      </c>
      <c r="E4" s="103"/>
      <c r="F4" s="103"/>
      <c r="G4" s="103"/>
      <c r="H4" s="103"/>
      <c r="I4" s="90" t="s">
        <v>15</v>
      </c>
      <c r="J4" s="90"/>
      <c r="K4" s="90"/>
      <c r="L4" s="90"/>
      <c r="M4" s="104" t="s">
        <v>16</v>
      </c>
      <c r="N4" s="106"/>
      <c r="O4" s="106"/>
      <c r="P4" s="106"/>
      <c r="Q4" s="106"/>
      <c r="R4" s="106"/>
      <c r="S4" s="106"/>
      <c r="T4" s="107"/>
      <c r="U4" s="87" t="s">
        <v>102</v>
      </c>
    </row>
    <row r="5" spans="1:21" ht="24.75" customHeight="1">
      <c r="A5" s="88"/>
      <c r="B5" s="90"/>
      <c r="C5" s="90"/>
      <c r="D5" s="87" t="s">
        <v>17</v>
      </c>
      <c r="E5" s="87" t="s">
        <v>18</v>
      </c>
      <c r="F5" s="87" t="s">
        <v>19</v>
      </c>
      <c r="G5" s="87" t="s">
        <v>20</v>
      </c>
      <c r="H5" s="104" t="s">
        <v>21</v>
      </c>
      <c r="I5" s="90" t="s">
        <v>17</v>
      </c>
      <c r="J5" s="90" t="s">
        <v>22</v>
      </c>
      <c r="K5" s="90" t="s">
        <v>23</v>
      </c>
      <c r="L5" s="90" t="s">
        <v>2</v>
      </c>
      <c r="M5" s="90" t="s">
        <v>17</v>
      </c>
      <c r="N5" s="90" t="s">
        <v>24</v>
      </c>
      <c r="O5" s="90" t="s">
        <v>25</v>
      </c>
      <c r="P5" s="90" t="s">
        <v>26</v>
      </c>
      <c r="Q5" s="90" t="s">
        <v>27</v>
      </c>
      <c r="R5" s="87" t="s">
        <v>28</v>
      </c>
      <c r="S5" s="90" t="s">
        <v>29</v>
      </c>
      <c r="T5" s="90" t="s">
        <v>30</v>
      </c>
      <c r="U5" s="88"/>
    </row>
    <row r="6" spans="1:21" ht="30" customHeight="1">
      <c r="A6" s="89"/>
      <c r="B6" s="90"/>
      <c r="C6" s="90"/>
      <c r="D6" s="89"/>
      <c r="E6" s="89"/>
      <c r="F6" s="89"/>
      <c r="G6" s="89"/>
      <c r="H6" s="105"/>
      <c r="I6" s="90"/>
      <c r="J6" s="90"/>
      <c r="K6" s="90"/>
      <c r="L6" s="90"/>
      <c r="M6" s="90"/>
      <c r="N6" s="90"/>
      <c r="O6" s="90"/>
      <c r="P6" s="90"/>
      <c r="Q6" s="90"/>
      <c r="R6" s="89"/>
      <c r="S6" s="90"/>
      <c r="T6" s="90"/>
      <c r="U6" s="89"/>
    </row>
    <row r="7" spans="1:21" ht="45" customHeight="1">
      <c r="A7" s="11" t="s">
        <v>31</v>
      </c>
      <c r="B7" s="11" t="s">
        <v>31</v>
      </c>
      <c r="C7" s="16">
        <v>1</v>
      </c>
      <c r="D7" s="17" t="s">
        <v>32</v>
      </c>
      <c r="E7" s="16">
        <v>3</v>
      </c>
      <c r="F7" s="16">
        <v>4</v>
      </c>
      <c r="G7" s="16">
        <v>5</v>
      </c>
      <c r="H7" s="16">
        <v>6</v>
      </c>
      <c r="I7" s="17" t="s">
        <v>33</v>
      </c>
      <c r="J7" s="16">
        <v>8</v>
      </c>
      <c r="K7" s="16">
        <v>9</v>
      </c>
      <c r="L7" s="16">
        <v>10</v>
      </c>
      <c r="M7" s="18" t="s">
        <v>35</v>
      </c>
      <c r="N7" s="16">
        <v>12</v>
      </c>
      <c r="O7" s="16">
        <v>13</v>
      </c>
      <c r="P7" s="16">
        <v>14</v>
      </c>
      <c r="Q7" s="16">
        <v>15</v>
      </c>
      <c r="R7" s="16">
        <v>16</v>
      </c>
      <c r="S7" s="16">
        <v>17</v>
      </c>
      <c r="T7" s="16">
        <v>18</v>
      </c>
      <c r="U7" s="16" t="s">
        <v>34</v>
      </c>
    </row>
    <row r="8" spans="1:21" s="2" customFormat="1" ht="30" customHeight="1">
      <c r="A8" s="4"/>
      <c r="B8" s="5" t="s">
        <v>41</v>
      </c>
      <c r="C8" s="19">
        <v>7964978</v>
      </c>
      <c r="D8" s="19">
        <f>SUM(E8:H8)</f>
        <v>654432</v>
      </c>
      <c r="E8" s="19">
        <f>SUM(E9:E15)</f>
        <v>142500</v>
      </c>
      <c r="F8" s="19">
        <f t="shared" ref="F8:T8" si="0">SUM(F9:F15)</f>
        <v>507600</v>
      </c>
      <c r="G8" s="19">
        <f t="shared" si="0"/>
        <v>0</v>
      </c>
      <c r="H8" s="19">
        <f t="shared" si="0"/>
        <v>4332</v>
      </c>
      <c r="I8" s="19">
        <f>SUM(J8:L8)</f>
        <v>88701</v>
      </c>
      <c r="J8" s="19">
        <f t="shared" si="0"/>
        <v>52331</v>
      </c>
      <c r="K8" s="19">
        <f t="shared" si="0"/>
        <v>5000</v>
      </c>
      <c r="L8" s="19">
        <f t="shared" si="0"/>
        <v>31370</v>
      </c>
      <c r="M8" s="19">
        <f>SUM(N8:T8)</f>
        <v>558191</v>
      </c>
      <c r="N8" s="19">
        <f t="shared" si="0"/>
        <v>228846</v>
      </c>
      <c r="O8" s="19">
        <f t="shared" si="0"/>
        <v>110139</v>
      </c>
      <c r="P8" s="19">
        <f t="shared" si="0"/>
        <v>1157</v>
      </c>
      <c r="Q8" s="19">
        <f t="shared" si="0"/>
        <v>18249</v>
      </c>
      <c r="R8" s="19">
        <f t="shared" si="0"/>
        <v>199800</v>
      </c>
      <c r="S8" s="19">
        <f t="shared" si="0"/>
        <v>0</v>
      </c>
      <c r="T8" s="19">
        <f t="shared" si="0"/>
        <v>0</v>
      </c>
      <c r="U8" s="19">
        <f>SUM(C8-D8)</f>
        <v>7310546</v>
      </c>
    </row>
    <row r="9" spans="1:21" ht="30" customHeight="1">
      <c r="A9" s="4" t="s">
        <v>71</v>
      </c>
      <c r="B9" s="21" t="s">
        <v>72</v>
      </c>
      <c r="C9" s="19">
        <v>22132</v>
      </c>
      <c r="D9" s="19">
        <f t="shared" ref="D9:D15" si="1">SUM(E9:H9)</f>
        <v>4332</v>
      </c>
      <c r="E9" s="19">
        <v>0</v>
      </c>
      <c r="F9" s="19"/>
      <c r="G9" s="19"/>
      <c r="H9" s="19">
        <v>4332</v>
      </c>
      <c r="I9" s="19">
        <f t="shared" ref="I9:I15" si="2">SUM(J9:L9)</f>
        <v>0</v>
      </c>
      <c r="J9" s="19">
        <v>0</v>
      </c>
      <c r="K9" s="19">
        <v>0</v>
      </c>
      <c r="L9" s="19"/>
      <c r="M9" s="19">
        <f t="shared" ref="M9:M15" si="3">SUM(N9:T9)</f>
        <v>0</v>
      </c>
      <c r="N9" s="19">
        <v>0</v>
      </c>
      <c r="O9" s="19">
        <v>0</v>
      </c>
      <c r="P9" s="19">
        <v>0</v>
      </c>
      <c r="Q9" s="19">
        <v>0</v>
      </c>
      <c r="R9" s="20"/>
      <c r="S9" s="20"/>
      <c r="T9" s="19">
        <v>0</v>
      </c>
      <c r="U9" s="19">
        <f t="shared" ref="U9:U15" si="4">SUM(C9-D9)</f>
        <v>17800</v>
      </c>
    </row>
    <row r="10" spans="1:21" ht="30" customHeight="1">
      <c r="A10" s="4" t="s">
        <v>73</v>
      </c>
      <c r="B10" s="21" t="s">
        <v>74</v>
      </c>
      <c r="C10" s="19">
        <v>13633</v>
      </c>
      <c r="D10" s="19">
        <f t="shared" si="1"/>
        <v>0</v>
      </c>
      <c r="E10" s="19">
        <v>0</v>
      </c>
      <c r="F10" s="19"/>
      <c r="G10" s="19"/>
      <c r="H10" s="19"/>
      <c r="I10" s="19">
        <f t="shared" si="2"/>
        <v>0</v>
      </c>
      <c r="J10" s="19">
        <v>0</v>
      </c>
      <c r="K10" s="19">
        <v>0</v>
      </c>
      <c r="L10" s="19"/>
      <c r="M10" s="19">
        <f t="shared" si="3"/>
        <v>0</v>
      </c>
      <c r="N10" s="19">
        <v>0</v>
      </c>
      <c r="O10" s="19">
        <v>0</v>
      </c>
      <c r="P10" s="19">
        <v>0</v>
      </c>
      <c r="Q10" s="19">
        <v>0</v>
      </c>
      <c r="R10" s="20"/>
      <c r="S10" s="20"/>
      <c r="T10" s="19">
        <v>0</v>
      </c>
      <c r="U10" s="19">
        <f t="shared" si="4"/>
        <v>13633</v>
      </c>
    </row>
    <row r="11" spans="1:21" ht="30" customHeight="1">
      <c r="A11" s="4" t="s">
        <v>75</v>
      </c>
      <c r="B11" s="21" t="s">
        <v>76</v>
      </c>
      <c r="C11" s="19">
        <v>13633</v>
      </c>
      <c r="D11" s="19">
        <f t="shared" si="1"/>
        <v>0</v>
      </c>
      <c r="E11" s="19">
        <v>0</v>
      </c>
      <c r="F11" s="19"/>
      <c r="G11" s="19"/>
      <c r="H11" s="19"/>
      <c r="I11" s="19">
        <f t="shared" si="2"/>
        <v>0</v>
      </c>
      <c r="J11" s="19">
        <v>0</v>
      </c>
      <c r="K11" s="19">
        <v>0</v>
      </c>
      <c r="L11" s="19"/>
      <c r="M11" s="19">
        <f t="shared" si="3"/>
        <v>0</v>
      </c>
      <c r="N11" s="19">
        <v>0</v>
      </c>
      <c r="O11" s="19">
        <v>0</v>
      </c>
      <c r="P11" s="19">
        <v>0</v>
      </c>
      <c r="Q11" s="19">
        <v>0</v>
      </c>
      <c r="R11" s="20"/>
      <c r="S11" s="20"/>
      <c r="T11" s="19">
        <v>0</v>
      </c>
      <c r="U11" s="19">
        <f t="shared" si="4"/>
        <v>13633</v>
      </c>
    </row>
    <row r="12" spans="1:21" ht="30" customHeight="1">
      <c r="A12" s="4" t="s">
        <v>91</v>
      </c>
      <c r="B12" s="21" t="s">
        <v>92</v>
      </c>
      <c r="C12" s="19">
        <v>169500</v>
      </c>
      <c r="D12" s="19">
        <f t="shared" si="1"/>
        <v>0</v>
      </c>
      <c r="E12" s="19"/>
      <c r="F12" s="19"/>
      <c r="G12" s="19"/>
      <c r="H12" s="19"/>
      <c r="I12" s="19">
        <f>SUM(J12:L12)</f>
        <v>5000</v>
      </c>
      <c r="J12" s="19">
        <v>0</v>
      </c>
      <c r="K12" s="19">
        <v>5000</v>
      </c>
      <c r="L12" s="19"/>
      <c r="M12" s="19">
        <f t="shared" si="3"/>
        <v>0</v>
      </c>
      <c r="N12" s="19"/>
      <c r="O12" s="19"/>
      <c r="P12" s="19"/>
      <c r="Q12" s="19"/>
      <c r="R12" s="20"/>
      <c r="S12" s="20"/>
      <c r="T12" s="19"/>
      <c r="U12" s="19">
        <f t="shared" si="4"/>
        <v>169500</v>
      </c>
    </row>
    <row r="13" spans="1:21" ht="30" customHeight="1">
      <c r="A13" s="4" t="s">
        <v>93</v>
      </c>
      <c r="B13" s="21" t="s">
        <v>94</v>
      </c>
      <c r="C13" s="19">
        <v>119176</v>
      </c>
      <c r="D13" s="19">
        <f t="shared" si="1"/>
        <v>0</v>
      </c>
      <c r="E13" s="19">
        <v>0</v>
      </c>
      <c r="F13" s="19"/>
      <c r="G13" s="19"/>
      <c r="H13" s="19"/>
      <c r="I13" s="19">
        <f t="shared" si="2"/>
        <v>0</v>
      </c>
      <c r="J13" s="19">
        <v>0</v>
      </c>
      <c r="K13" s="19">
        <v>0</v>
      </c>
      <c r="L13" s="19"/>
      <c r="M13" s="19">
        <f t="shared" si="3"/>
        <v>0</v>
      </c>
      <c r="N13" s="19">
        <v>0</v>
      </c>
      <c r="O13" s="19">
        <v>0</v>
      </c>
      <c r="P13" s="19">
        <v>0</v>
      </c>
      <c r="Q13" s="19">
        <v>0</v>
      </c>
      <c r="R13" s="20"/>
      <c r="S13" s="20"/>
      <c r="T13" s="19">
        <v>0</v>
      </c>
      <c r="U13" s="19">
        <f t="shared" si="4"/>
        <v>119176</v>
      </c>
    </row>
    <row r="14" spans="1:21" ht="30" customHeight="1">
      <c r="A14" s="4" t="s">
        <v>77</v>
      </c>
      <c r="B14" s="21" t="s">
        <v>78</v>
      </c>
      <c r="C14" s="19">
        <v>541406</v>
      </c>
      <c r="D14" s="19">
        <f t="shared" si="1"/>
        <v>0</v>
      </c>
      <c r="E14" s="19">
        <v>0</v>
      </c>
      <c r="F14" s="19"/>
      <c r="G14" s="19"/>
      <c r="H14" s="19"/>
      <c r="I14" s="19"/>
      <c r="J14" s="19"/>
      <c r="K14" s="19"/>
      <c r="L14" s="19"/>
      <c r="M14" s="19">
        <f t="shared" si="3"/>
        <v>0</v>
      </c>
      <c r="N14" s="19">
        <v>0</v>
      </c>
      <c r="O14" s="19">
        <v>0</v>
      </c>
      <c r="P14" s="19">
        <v>0</v>
      </c>
      <c r="Q14" s="19">
        <v>0</v>
      </c>
      <c r="R14" s="20"/>
      <c r="S14" s="20"/>
      <c r="T14" s="19">
        <v>0</v>
      </c>
      <c r="U14" s="19">
        <f t="shared" si="4"/>
        <v>541406</v>
      </c>
    </row>
    <row r="15" spans="1:21" ht="30" customHeight="1">
      <c r="A15" s="4" t="s">
        <v>97</v>
      </c>
      <c r="B15" s="21" t="s">
        <v>98</v>
      </c>
      <c r="C15" s="19">
        <v>7085498</v>
      </c>
      <c r="D15" s="19">
        <f t="shared" si="1"/>
        <v>650100</v>
      </c>
      <c r="E15" s="19">
        <v>142500</v>
      </c>
      <c r="F15" s="19">
        <v>507600</v>
      </c>
      <c r="G15" s="19"/>
      <c r="H15" s="19"/>
      <c r="I15" s="19">
        <f t="shared" si="2"/>
        <v>83701</v>
      </c>
      <c r="J15" s="19">
        <v>52331</v>
      </c>
      <c r="K15" s="19"/>
      <c r="L15" s="19">
        <v>31370</v>
      </c>
      <c r="M15" s="19">
        <f t="shared" si="3"/>
        <v>558191</v>
      </c>
      <c r="N15" s="19">
        <v>228846</v>
      </c>
      <c r="O15" s="19">
        <v>110139</v>
      </c>
      <c r="P15" s="19">
        <v>1157</v>
      </c>
      <c r="Q15" s="19">
        <v>18249</v>
      </c>
      <c r="R15" s="19">
        <v>199800</v>
      </c>
      <c r="S15" s="20"/>
      <c r="T15" s="19"/>
      <c r="U15" s="19">
        <f t="shared" si="4"/>
        <v>6435398</v>
      </c>
    </row>
    <row r="16" spans="1:21"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sheetData>
  <sheetProtection formatCells="0" formatColumns="0" formatRows="0"/>
  <mergeCells count="27">
    <mergeCell ref="B2:U2"/>
    <mergeCell ref="K5:K6"/>
    <mergeCell ref="F5:F6"/>
    <mergeCell ref="S5:S6"/>
    <mergeCell ref="T5:T6"/>
    <mergeCell ref="R5:R6"/>
    <mergeCell ref="B4:B6"/>
    <mergeCell ref="C4:C6"/>
    <mergeCell ref="G5:G6"/>
    <mergeCell ref="L5:L6"/>
    <mergeCell ref="J5:J6"/>
    <mergeCell ref="M4:T4"/>
    <mergeCell ref="D5:D6"/>
    <mergeCell ref="P5:P6"/>
    <mergeCell ref="Q5:Q6"/>
    <mergeCell ref="E5:E6"/>
    <mergeCell ref="O5:O6"/>
    <mergeCell ref="U4:U6"/>
    <mergeCell ref="S3:U3"/>
    <mergeCell ref="A4:A6"/>
    <mergeCell ref="A3:C3"/>
    <mergeCell ref="D4:H4"/>
    <mergeCell ref="N5:N6"/>
    <mergeCell ref="I5:I6"/>
    <mergeCell ref="M5:M6"/>
    <mergeCell ref="I4:L4"/>
    <mergeCell ref="H5:H6"/>
  </mergeCells>
  <phoneticPr fontId="2" type="noConversion"/>
  <printOptions horizontalCentered="1"/>
  <pageMargins left="0" right="0" top="0.74803149606299213" bottom="0.74803149606299213" header="0" footer="0"/>
  <pageSetup paperSize="9" scale="72" orientation="landscape" horizontalDpi="100" verticalDpi="1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showGridLines="0" showZeros="0" workbookViewId="0"/>
  </sheetViews>
  <sheetFormatPr defaultRowHeight="13.5"/>
  <cols>
    <col min="1" max="1" width="10.75" customWidth="1"/>
    <col min="2" max="2" width="29.75" customWidth="1"/>
    <col min="3" max="3" width="21" customWidth="1"/>
    <col min="4" max="6" width="15" customWidth="1"/>
    <col min="7" max="7" width="16.875" customWidth="1"/>
    <col min="8" max="9" width="15" customWidth="1"/>
    <col min="10" max="10" width="16.25" customWidth="1"/>
    <col min="11" max="11" width="15" customWidth="1"/>
  </cols>
  <sheetData>
    <row r="1" spans="1:11" ht="13.5" customHeight="1"/>
    <row r="2" spans="1:11" ht="27" customHeight="1">
      <c r="A2" s="95" t="s">
        <v>38</v>
      </c>
      <c r="B2" s="95"/>
      <c r="C2" s="95"/>
      <c r="D2" s="95"/>
      <c r="E2" s="95"/>
      <c r="F2" s="95"/>
      <c r="G2" s="95"/>
      <c r="H2" s="95"/>
      <c r="I2" s="95"/>
      <c r="J2" s="95"/>
      <c r="K2" s="95"/>
    </row>
    <row r="3" spans="1:11" ht="22.5" customHeight="1">
      <c r="A3" s="14" t="s">
        <v>99</v>
      </c>
      <c r="K3" s="13" t="s">
        <v>44</v>
      </c>
    </row>
    <row r="4" spans="1:11" ht="21" customHeight="1">
      <c r="A4" s="108" t="s">
        <v>11</v>
      </c>
      <c r="B4" s="118" t="s">
        <v>45</v>
      </c>
      <c r="C4" s="118" t="s">
        <v>1</v>
      </c>
      <c r="D4" s="111" t="s">
        <v>46</v>
      </c>
      <c r="E4" s="112"/>
      <c r="F4" s="112"/>
      <c r="G4" s="112"/>
      <c r="H4" s="112"/>
      <c r="I4" s="112"/>
      <c r="J4" s="112"/>
      <c r="K4" s="113"/>
    </row>
    <row r="5" spans="1:11" ht="21" customHeight="1">
      <c r="A5" s="109"/>
      <c r="B5" s="119"/>
      <c r="C5" s="119"/>
      <c r="D5" s="116" t="s">
        <v>3</v>
      </c>
      <c r="E5" s="111" t="s">
        <v>47</v>
      </c>
      <c r="F5" s="112"/>
      <c r="G5" s="112"/>
      <c r="H5" s="114"/>
      <c r="I5" s="115" t="s">
        <v>40</v>
      </c>
      <c r="J5" s="112"/>
      <c r="K5" s="113"/>
    </row>
    <row r="6" spans="1:11" ht="21" customHeight="1">
      <c r="A6" s="110"/>
      <c r="B6" s="120"/>
      <c r="C6" s="120"/>
      <c r="D6" s="117"/>
      <c r="E6" s="11" t="s">
        <v>4</v>
      </c>
      <c r="F6" s="11" t="s">
        <v>5</v>
      </c>
      <c r="G6" s="11" t="s">
        <v>6</v>
      </c>
      <c r="H6" s="11" t="s">
        <v>7</v>
      </c>
      <c r="I6" s="11" t="s">
        <v>8</v>
      </c>
      <c r="J6" s="11" t="s">
        <v>48</v>
      </c>
      <c r="K6" s="11" t="s">
        <v>9</v>
      </c>
    </row>
    <row r="7" spans="1:11" ht="19.5" customHeight="1">
      <c r="A7" s="12" t="s">
        <v>31</v>
      </c>
      <c r="B7" s="12" t="s">
        <v>31</v>
      </c>
      <c r="C7" s="12" t="s">
        <v>31</v>
      </c>
      <c r="D7" s="12" t="s">
        <v>49</v>
      </c>
      <c r="E7" s="12" t="s">
        <v>50</v>
      </c>
      <c r="F7" s="12">
        <v>3</v>
      </c>
      <c r="G7" s="12">
        <v>4</v>
      </c>
      <c r="H7" s="12">
        <v>5</v>
      </c>
      <c r="I7" s="12" t="s">
        <v>51</v>
      </c>
      <c r="J7" s="12">
        <v>7</v>
      </c>
      <c r="K7" s="12">
        <v>8</v>
      </c>
    </row>
    <row r="8" spans="1:11" s="2" customFormat="1" ht="22.5" customHeight="1">
      <c r="A8" s="4"/>
      <c r="B8" s="5"/>
      <c r="C8" s="4"/>
      <c r="D8" s="6"/>
      <c r="E8" s="6"/>
      <c r="F8" s="6"/>
      <c r="G8" s="6"/>
      <c r="H8" s="6"/>
      <c r="I8" s="6"/>
      <c r="J8" s="6"/>
      <c r="K8" s="6"/>
    </row>
  </sheetData>
  <sheetProtection formatCells="0" formatColumns="0" formatRows="0"/>
  <mergeCells count="8">
    <mergeCell ref="A4:A6"/>
    <mergeCell ref="A2:K2"/>
    <mergeCell ref="D4:K4"/>
    <mergeCell ref="E5:H5"/>
    <mergeCell ref="I5:K5"/>
    <mergeCell ref="D5:D6"/>
    <mergeCell ref="C4:C6"/>
    <mergeCell ref="B4:B6"/>
  </mergeCells>
  <phoneticPr fontId="4" type="noConversion"/>
  <printOptions horizontalCentered="1"/>
  <pageMargins left="0.70866141732283472" right="0.70866141732283472" top="0.74803149606299213" bottom="0.74803149606299213" header="0.31496062992125984" footer="0.31496062992125984"/>
  <pageSetup paperSize="9" scale="72" orientation="landscape" horizontalDpi="100" verticalDpi="1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H4" sqref="H4"/>
    </sheetView>
  </sheetViews>
  <sheetFormatPr defaultRowHeight="13.5"/>
  <cols>
    <col min="1" max="1" width="19.625" style="29" customWidth="1"/>
    <col min="2" max="4" width="6.875" style="52" customWidth="1"/>
    <col min="5" max="5" width="10.125" style="52" customWidth="1"/>
    <col min="6" max="6" width="14.5" style="52" customWidth="1"/>
    <col min="7" max="7" width="20.875" style="29" customWidth="1"/>
    <col min="8" max="8" width="33.75" style="29" customWidth="1"/>
    <col min="9" max="16384" width="9" style="29"/>
  </cols>
  <sheetData>
    <row r="1" spans="1:9" ht="38.25" customHeight="1">
      <c r="A1" s="122" t="s">
        <v>122</v>
      </c>
      <c r="B1" s="122"/>
      <c r="C1" s="122"/>
      <c r="D1" s="122"/>
      <c r="E1" s="122"/>
      <c r="F1" s="122"/>
      <c r="G1" s="122"/>
      <c r="H1" s="122"/>
    </row>
    <row r="2" spans="1:9" s="32" customFormat="1" ht="33.75" customHeight="1">
      <c r="A2" s="30" t="s">
        <v>200</v>
      </c>
      <c r="B2" s="31"/>
      <c r="C2" s="31"/>
      <c r="D2" s="31"/>
      <c r="E2" s="123" t="s">
        <v>121</v>
      </c>
      <c r="F2" s="123"/>
      <c r="G2" s="124"/>
    </row>
    <row r="3" spans="1:9" s="39" customFormat="1" ht="60" customHeight="1">
      <c r="A3" s="33" t="s">
        <v>123</v>
      </c>
      <c r="B3" s="34" t="s">
        <v>124</v>
      </c>
      <c r="C3" s="34" t="s">
        <v>125</v>
      </c>
      <c r="D3" s="35" t="s">
        <v>126</v>
      </c>
      <c r="E3" s="36" t="s">
        <v>127</v>
      </c>
      <c r="F3" s="36" t="s">
        <v>128</v>
      </c>
      <c r="G3" s="37" t="s">
        <v>129</v>
      </c>
      <c r="H3" s="33" t="s">
        <v>120</v>
      </c>
      <c r="I3" s="38"/>
    </row>
    <row r="4" spans="1:9" s="44" customFormat="1" ht="52.5" customHeight="1">
      <c r="A4" s="40" t="s">
        <v>130</v>
      </c>
      <c r="B4" s="41">
        <f>SUM(B5:B8)</f>
        <v>83</v>
      </c>
      <c r="C4" s="41">
        <f>SUM(C5:C8)</f>
        <v>63</v>
      </c>
      <c r="D4" s="41">
        <f>SUM(D5:D8)</f>
        <v>-20</v>
      </c>
      <c r="E4" s="42">
        <f>D4/B4</f>
        <v>-0.24096385542168675</v>
      </c>
      <c r="F4" s="42">
        <f>C4/部门预算收支预算总表!F17</f>
        <v>7.909604519774012E-2</v>
      </c>
      <c r="G4" s="50" t="s">
        <v>201</v>
      </c>
      <c r="H4" s="40"/>
      <c r="I4" s="43"/>
    </row>
    <row r="5" spans="1:9" s="39" customFormat="1" ht="48" customHeight="1">
      <c r="A5" s="45" t="s">
        <v>131</v>
      </c>
      <c r="B5" s="46">
        <v>8</v>
      </c>
      <c r="C5" s="46">
        <v>8</v>
      </c>
      <c r="D5" s="46">
        <f>C5-B5</f>
        <v>0</v>
      </c>
      <c r="E5" s="47">
        <f>D5/B5</f>
        <v>0</v>
      </c>
      <c r="F5" s="42">
        <f>C5/部门预算收支预算总表!F17</f>
        <v>1.0043942247332079E-2</v>
      </c>
      <c r="G5" s="48"/>
      <c r="H5" s="49"/>
    </row>
    <row r="6" spans="1:9" s="39" customFormat="1" ht="48" customHeight="1">
      <c r="A6" s="45" t="s">
        <v>132</v>
      </c>
      <c r="B6" s="46">
        <v>30</v>
      </c>
      <c r="C6" s="46">
        <v>10</v>
      </c>
      <c r="D6" s="46">
        <f>C6-B6</f>
        <v>-20</v>
      </c>
      <c r="E6" s="47">
        <f>D6/B6</f>
        <v>-0.66666666666666663</v>
      </c>
      <c r="F6" s="42">
        <f>C6/部门预算收支预算总表!F17</f>
        <v>1.2554927809165096E-2</v>
      </c>
      <c r="G6" s="50" t="s">
        <v>201</v>
      </c>
      <c r="H6" s="49"/>
    </row>
    <row r="7" spans="1:9" s="39" customFormat="1" ht="48" customHeight="1">
      <c r="A7" s="45" t="s">
        <v>133</v>
      </c>
      <c r="B7" s="46"/>
      <c r="C7" s="46"/>
      <c r="D7" s="46">
        <f>C7-B7</f>
        <v>0</v>
      </c>
      <c r="E7" s="47">
        <v>0</v>
      </c>
      <c r="F7" s="42">
        <f>C7/部门预算收支预算总表!F17</f>
        <v>0</v>
      </c>
      <c r="G7" s="50"/>
      <c r="H7" s="49"/>
    </row>
    <row r="8" spans="1:9" s="39" customFormat="1" ht="48" customHeight="1">
      <c r="A8" s="45" t="s">
        <v>134</v>
      </c>
      <c r="B8" s="46">
        <v>45</v>
      </c>
      <c r="C8" s="46">
        <v>45</v>
      </c>
      <c r="D8" s="46">
        <f>C8-B8</f>
        <v>0</v>
      </c>
      <c r="E8" s="47">
        <f>D8/B8</f>
        <v>0</v>
      </c>
      <c r="F8" s="42">
        <f>C8/部门预算收支预算总表!F17</f>
        <v>5.6497175141242938E-2</v>
      </c>
      <c r="G8" s="48"/>
      <c r="H8" s="49"/>
    </row>
    <row r="9" spans="1:9" s="39" customFormat="1" ht="21.75" customHeight="1">
      <c r="A9" s="121" t="s">
        <v>135</v>
      </c>
      <c r="B9" s="121"/>
      <c r="C9" s="121"/>
      <c r="D9" s="121"/>
      <c r="E9" s="121"/>
      <c r="F9" s="121"/>
      <c r="G9" s="121"/>
      <c r="H9" s="121"/>
    </row>
    <row r="10" spans="1:9" s="39" customFormat="1" ht="21.75" customHeight="1">
      <c r="A10" s="121" t="s">
        <v>136</v>
      </c>
      <c r="B10" s="121"/>
      <c r="C10" s="121"/>
      <c r="D10" s="121"/>
      <c r="E10" s="121"/>
      <c r="F10" s="121"/>
      <c r="G10" s="121"/>
      <c r="H10" s="121"/>
    </row>
    <row r="11" spans="1:9" s="39" customFormat="1" ht="21.75" customHeight="1">
      <c r="A11" s="121" t="s">
        <v>137</v>
      </c>
      <c r="B11" s="121"/>
      <c r="C11" s="121"/>
      <c r="D11" s="121"/>
      <c r="E11" s="121"/>
      <c r="F11" s="121"/>
      <c r="G11" s="121"/>
      <c r="H11" s="121"/>
    </row>
    <row r="12" spans="1:9" s="39" customFormat="1" ht="21.75" customHeight="1">
      <c r="A12" s="121" t="s">
        <v>138</v>
      </c>
      <c r="B12" s="121"/>
      <c r="C12" s="121"/>
      <c r="D12" s="121"/>
      <c r="E12" s="121"/>
      <c r="F12" s="121"/>
      <c r="G12" s="121"/>
      <c r="H12" s="121"/>
    </row>
    <row r="13" spans="1:9" s="39" customFormat="1" ht="15.75">
      <c r="A13" s="121"/>
      <c r="B13" s="121"/>
      <c r="C13" s="121"/>
      <c r="D13" s="121"/>
      <c r="E13" s="121"/>
      <c r="F13" s="121"/>
      <c r="G13" s="121"/>
      <c r="H13" s="121"/>
    </row>
    <row r="14" spans="1:9" s="39" customFormat="1" ht="15.75">
      <c r="B14" s="51"/>
      <c r="C14" s="51"/>
      <c r="D14" s="51"/>
      <c r="E14" s="51"/>
      <c r="F14" s="51"/>
    </row>
    <row r="15" spans="1:9" s="39" customFormat="1" ht="15.75">
      <c r="B15" s="51"/>
      <c r="C15" s="51"/>
      <c r="D15" s="51"/>
      <c r="E15" s="51"/>
      <c r="F15" s="51"/>
    </row>
    <row r="16" spans="1:9" s="39" customFormat="1" ht="15.75">
      <c r="B16" s="51"/>
      <c r="C16" s="51"/>
      <c r="D16" s="51"/>
      <c r="E16" s="51"/>
      <c r="F16" s="51"/>
    </row>
    <row r="17" spans="2:6" s="39" customFormat="1" ht="15.75">
      <c r="B17" s="51"/>
      <c r="C17" s="51"/>
      <c r="D17" s="51"/>
      <c r="E17" s="51"/>
      <c r="F17" s="51"/>
    </row>
    <row r="18" spans="2:6" s="39" customFormat="1" ht="15.75">
      <c r="B18" s="51"/>
      <c r="C18" s="51"/>
      <c r="D18" s="51"/>
      <c r="E18" s="51"/>
      <c r="F18" s="51"/>
    </row>
    <row r="19" spans="2:6" s="39" customFormat="1" ht="15.75">
      <c r="B19" s="51"/>
      <c r="C19" s="51"/>
      <c r="D19" s="51"/>
      <c r="E19" s="51"/>
      <c r="F19" s="51"/>
    </row>
    <row r="20" spans="2:6" s="39" customFormat="1" ht="15.75">
      <c r="B20" s="51"/>
      <c r="C20" s="51"/>
      <c r="D20" s="51"/>
      <c r="E20" s="51"/>
      <c r="F20" s="51"/>
    </row>
    <row r="21" spans="2:6" s="39" customFormat="1" ht="15.75">
      <c r="B21" s="51"/>
      <c r="C21" s="51"/>
      <c r="D21" s="51"/>
      <c r="E21" s="51"/>
      <c r="F21" s="51"/>
    </row>
    <row r="22" spans="2:6" s="39" customFormat="1" ht="15.75">
      <c r="B22" s="51"/>
      <c r="C22" s="51"/>
      <c r="D22" s="51"/>
      <c r="E22" s="51"/>
      <c r="F22" s="51"/>
    </row>
    <row r="23" spans="2:6" s="39" customFormat="1" ht="15.75">
      <c r="B23" s="51"/>
      <c r="C23" s="51"/>
      <c r="D23" s="51"/>
      <c r="E23" s="51"/>
      <c r="F23" s="51"/>
    </row>
    <row r="24" spans="2:6" s="39" customFormat="1" ht="15.75">
      <c r="B24" s="51"/>
      <c r="C24" s="51"/>
      <c r="D24" s="51"/>
      <c r="E24" s="51"/>
      <c r="F24" s="51"/>
    </row>
    <row r="25" spans="2:6" s="39" customFormat="1" ht="15.75">
      <c r="B25" s="51"/>
      <c r="C25" s="51"/>
      <c r="D25" s="51"/>
      <c r="E25" s="51"/>
      <c r="F25" s="51"/>
    </row>
    <row r="26" spans="2:6" s="39" customFormat="1" ht="15.75">
      <c r="B26" s="51"/>
      <c r="C26" s="51"/>
      <c r="D26" s="51"/>
      <c r="E26" s="51"/>
      <c r="F26" s="51"/>
    </row>
    <row r="27" spans="2:6" s="39" customFormat="1" ht="15.75">
      <c r="B27" s="51"/>
      <c r="C27" s="51"/>
      <c r="D27" s="51"/>
      <c r="E27" s="51"/>
      <c r="F27" s="51"/>
    </row>
    <row r="28" spans="2:6" s="39" customFormat="1" ht="15.75">
      <c r="B28" s="51"/>
      <c r="C28" s="51"/>
      <c r="D28" s="51"/>
      <c r="E28" s="51"/>
      <c r="F28" s="51"/>
    </row>
    <row r="29" spans="2:6" s="39" customFormat="1" ht="15.75">
      <c r="B29" s="51"/>
      <c r="C29" s="51"/>
      <c r="D29" s="51"/>
      <c r="E29" s="51"/>
      <c r="F29" s="51"/>
    </row>
    <row r="30" spans="2:6" s="39" customFormat="1" ht="15.75">
      <c r="B30" s="51"/>
      <c r="C30" s="51"/>
      <c r="D30" s="51"/>
      <c r="E30" s="51"/>
      <c r="F30" s="51"/>
    </row>
    <row r="31" spans="2:6" s="39" customFormat="1" ht="15.75">
      <c r="B31" s="51"/>
      <c r="C31" s="51"/>
      <c r="D31" s="51"/>
      <c r="E31" s="51"/>
      <c r="F31" s="51"/>
    </row>
    <row r="32" spans="2:6" s="39" customFormat="1" ht="15.75">
      <c r="B32" s="51"/>
      <c r="C32" s="51"/>
      <c r="D32" s="51"/>
      <c r="E32" s="51"/>
      <c r="F32" s="51"/>
    </row>
    <row r="33" spans="2:6" s="39" customFormat="1" ht="15.75">
      <c r="B33" s="51"/>
      <c r="C33" s="51"/>
      <c r="D33" s="51"/>
      <c r="E33" s="51"/>
      <c r="F33" s="51"/>
    </row>
    <row r="34" spans="2:6" s="39" customFormat="1" ht="15.75">
      <c r="B34" s="51"/>
      <c r="C34" s="51"/>
      <c r="D34" s="51"/>
      <c r="E34" s="51"/>
      <c r="F34" s="51"/>
    </row>
  </sheetData>
  <mergeCells count="7">
    <mergeCell ref="A13:H13"/>
    <mergeCell ref="A1:H1"/>
    <mergeCell ref="E2:G2"/>
    <mergeCell ref="A9:H9"/>
    <mergeCell ref="A10:H10"/>
    <mergeCell ref="A11:H11"/>
    <mergeCell ref="A12:H12"/>
  </mergeCells>
  <phoneticPr fontId="18" type="noConversion"/>
  <pageMargins left="0.7" right="0.7" top="0.75" bottom="0.75" header="0.3" footer="0.3"/>
  <pageSetup paperSize="9"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topLeftCell="A4" workbookViewId="0">
      <selection activeCell="C5" sqref="C5"/>
    </sheetView>
  </sheetViews>
  <sheetFormatPr defaultRowHeight="14.25"/>
  <cols>
    <col min="1" max="1" width="9" style="57"/>
    <col min="2" max="2" width="20.25" style="62" customWidth="1"/>
    <col min="3" max="3" width="50.5" style="63" customWidth="1"/>
    <col min="4" max="4" width="36.625" style="62" customWidth="1"/>
    <col min="5" max="16384" width="9" style="57"/>
  </cols>
  <sheetData>
    <row r="1" spans="1:4" ht="29.25" customHeight="1">
      <c r="A1" s="127" t="s">
        <v>171</v>
      </c>
      <c r="B1" s="127"/>
      <c r="C1" s="127"/>
      <c r="D1" s="127"/>
    </row>
    <row r="2" spans="1:4">
      <c r="A2" s="58" t="s">
        <v>172</v>
      </c>
      <c r="B2" s="59" t="s">
        <v>173</v>
      </c>
      <c r="C2" s="60"/>
      <c r="D2" s="60" t="s">
        <v>174</v>
      </c>
    </row>
    <row r="3" spans="1:4" ht="26.25" customHeight="1">
      <c r="A3" s="58" t="s">
        <v>175</v>
      </c>
      <c r="B3" s="128" t="s">
        <v>176</v>
      </c>
      <c r="C3" s="129"/>
      <c r="D3" s="130"/>
    </row>
    <row r="4" spans="1:4" ht="176.25" customHeight="1">
      <c r="A4" s="58"/>
      <c r="B4" s="59" t="s">
        <v>177</v>
      </c>
      <c r="C4" s="65" t="s">
        <v>202</v>
      </c>
      <c r="D4" s="131" t="s">
        <v>178</v>
      </c>
    </row>
    <row r="5" spans="1:4" ht="21" customHeight="1">
      <c r="A5" s="58"/>
      <c r="B5" s="59" t="s">
        <v>179</v>
      </c>
      <c r="C5" s="60" t="s">
        <v>221</v>
      </c>
      <c r="D5" s="131"/>
    </row>
    <row r="6" spans="1:4" ht="29.25" customHeight="1">
      <c r="A6" s="58" t="s">
        <v>180</v>
      </c>
      <c r="B6" s="128" t="s">
        <v>181</v>
      </c>
      <c r="C6" s="129"/>
      <c r="D6" s="130"/>
    </row>
    <row r="7" spans="1:4" ht="27.75" customHeight="1">
      <c r="A7" s="58"/>
      <c r="B7" s="59" t="s">
        <v>182</v>
      </c>
      <c r="C7" s="61"/>
      <c r="D7" s="132" t="s">
        <v>203</v>
      </c>
    </row>
    <row r="8" spans="1:4" ht="126.75" customHeight="1">
      <c r="A8" s="58"/>
      <c r="B8" s="59" t="s">
        <v>183</v>
      </c>
      <c r="C8" s="68" t="s">
        <v>214</v>
      </c>
      <c r="D8" s="132"/>
    </row>
    <row r="9" spans="1:4" ht="23.25" customHeight="1">
      <c r="A9" s="58"/>
      <c r="B9" s="59" t="s">
        <v>184</v>
      </c>
      <c r="C9" s="61" t="s">
        <v>204</v>
      </c>
      <c r="D9" s="132"/>
    </row>
    <row r="10" spans="1:4">
      <c r="A10" s="58"/>
      <c r="B10" s="59" t="s">
        <v>185</v>
      </c>
      <c r="C10" s="61"/>
      <c r="D10" s="132"/>
    </row>
    <row r="11" spans="1:4">
      <c r="A11" s="58"/>
      <c r="B11" s="59" t="s">
        <v>186</v>
      </c>
      <c r="C11" s="61" t="s">
        <v>205</v>
      </c>
      <c r="D11" s="132"/>
    </row>
    <row r="12" spans="1:4" ht="24.75" customHeight="1">
      <c r="A12" s="58"/>
      <c r="B12" s="59" t="s">
        <v>187</v>
      </c>
      <c r="C12" s="61" t="s">
        <v>206</v>
      </c>
      <c r="D12" s="132"/>
    </row>
    <row r="13" spans="1:4">
      <c r="A13" s="58"/>
      <c r="B13" s="59" t="s">
        <v>188</v>
      </c>
      <c r="C13" s="61" t="s">
        <v>207</v>
      </c>
      <c r="D13" s="132"/>
    </row>
    <row r="14" spans="1:4" ht="25.5" customHeight="1">
      <c r="A14" s="58"/>
      <c r="B14" s="59" t="s">
        <v>189</v>
      </c>
      <c r="C14" s="61" t="s">
        <v>208</v>
      </c>
      <c r="D14" s="132"/>
    </row>
    <row r="15" spans="1:4">
      <c r="A15" s="58"/>
      <c r="B15" s="59" t="s">
        <v>190</v>
      </c>
      <c r="C15" s="61" t="s">
        <v>216</v>
      </c>
      <c r="D15" s="132"/>
    </row>
    <row r="16" spans="1:4">
      <c r="A16" s="58"/>
      <c r="B16" s="59" t="s">
        <v>191</v>
      </c>
      <c r="C16" s="61" t="s">
        <v>209</v>
      </c>
      <c r="D16" s="132"/>
    </row>
    <row r="17" spans="1:4">
      <c r="A17" s="58"/>
      <c r="B17" s="59" t="s">
        <v>192</v>
      </c>
      <c r="C17" s="61" t="s">
        <v>210</v>
      </c>
      <c r="D17" s="132"/>
    </row>
    <row r="18" spans="1:4" ht="28.5" customHeight="1">
      <c r="A18" s="58"/>
      <c r="B18" s="59" t="s">
        <v>193</v>
      </c>
      <c r="C18" s="61"/>
      <c r="D18" s="132"/>
    </row>
    <row r="19" spans="1:4" ht="58.5" customHeight="1">
      <c r="A19" s="58"/>
      <c r="B19" s="59" t="s">
        <v>194</v>
      </c>
      <c r="C19" s="61" t="s">
        <v>212</v>
      </c>
      <c r="D19" s="132"/>
    </row>
    <row r="20" spans="1:4" ht="120" customHeight="1">
      <c r="A20" s="58"/>
      <c r="B20" s="59" t="s">
        <v>195</v>
      </c>
      <c r="C20" s="61" t="s">
        <v>211</v>
      </c>
      <c r="D20" s="132"/>
    </row>
    <row r="21" spans="1:4">
      <c r="A21" s="58"/>
      <c r="B21" s="59" t="s">
        <v>196</v>
      </c>
      <c r="C21" s="61"/>
      <c r="D21" s="132"/>
    </row>
    <row r="22" spans="1:4" ht="206.25" customHeight="1">
      <c r="A22" s="58"/>
      <c r="B22" s="59" t="s">
        <v>197</v>
      </c>
      <c r="C22" s="61" t="s">
        <v>213</v>
      </c>
      <c r="D22" s="132"/>
    </row>
    <row r="23" spans="1:4" ht="94.5" customHeight="1">
      <c r="A23" s="125" t="s">
        <v>198</v>
      </c>
      <c r="B23" s="126"/>
      <c r="C23" s="126"/>
      <c r="D23" s="126"/>
    </row>
  </sheetData>
  <mergeCells count="6">
    <mergeCell ref="A23:D23"/>
    <mergeCell ref="A1:D1"/>
    <mergeCell ref="B3:D3"/>
    <mergeCell ref="D4:D5"/>
    <mergeCell ref="B6:D6"/>
    <mergeCell ref="D7:D22"/>
  </mergeCells>
  <phoneticPr fontId="18" type="noConversion"/>
  <pageMargins left="0.75" right="0.75" top="0.37" bottom="1" header="0.5" footer="0.5"/>
  <pageSetup paperSize="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单位职责</vt:lpstr>
      <vt:lpstr>封面</vt:lpstr>
      <vt:lpstr>部门预算收支预算总表</vt:lpstr>
      <vt:lpstr>批复总表</vt:lpstr>
      <vt:lpstr>批复科目汇总表</vt:lpstr>
      <vt:lpstr>项目批复明细表</vt:lpstr>
      <vt:lpstr>三公经费</vt:lpstr>
      <vt:lpstr>绩效评价</vt:lpstr>
      <vt:lpstr>项目批复明细表!Print_Area</vt:lpstr>
      <vt:lpstr>绩效评价!Print_Titles</vt:lpstr>
      <vt:lpstr>批复科目汇总表!Print_Titles</vt:lpstr>
      <vt:lpstr>批复总表!Print_Titles</vt:lpstr>
      <vt:lpstr>项目批复明细表!Print_Titles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2016-06-14T08:32:40Z</cp:lastPrinted>
  <dcterms:created xsi:type="dcterms:W3CDTF">2015-01-09T01:32:36Z</dcterms:created>
  <dcterms:modified xsi:type="dcterms:W3CDTF">2016-06-30T01:28:57Z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267076</vt:i4>
  </property>
</Properties>
</file>