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600" windowHeight="10665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4519"/>
</workbook>
</file>

<file path=xl/calcChain.xml><?xml version="1.0" encoding="utf-8"?>
<calcChain xmlns="http://schemas.openxmlformats.org/spreadsheetml/2006/main">
  <c r="H28" i="38"/>
  <c r="H27"/>
  <c r="H25"/>
  <c r="G29"/>
  <c r="J6"/>
  <c r="H29" l="1"/>
</calcChain>
</file>

<file path=xl/sharedStrings.xml><?xml version="1.0" encoding="utf-8"?>
<sst xmlns="http://schemas.openxmlformats.org/spreadsheetml/2006/main" count="109" uniqueCount="91">
  <si>
    <r>
      <t xml:space="preserve">部门整体支出绩效目标自评表
</t>
    </r>
    <r>
      <rPr>
        <sz val="11"/>
        <color rgb="FF000000"/>
        <rFont val="宋体"/>
        <charset val="134"/>
      </rPr>
      <t>（2021年度）</t>
    </r>
  </si>
  <si>
    <t>部门（单位）名称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</si>
  <si>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</si>
  <si>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</si>
  <si>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</si>
  <si>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</si>
  <si>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</si>
  <si>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</si>
  <si>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</si>
  <si>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</si>
  <si>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</si>
  <si>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</si>
  <si>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</si>
  <si>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</si>
  <si>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</si>
  <si>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</si>
  <si>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</si>
  <si>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</si>
  <si>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</si>
  <si>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</si>
  <si>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</si>
  <si>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</si>
  <si>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</si>
  <si>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</si>
  <si>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</si>
  <si>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</si>
  <si>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</si>
  <si>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质量</t>
  </si>
  <si>
    <t>时效</t>
  </si>
  <si>
    <t>成本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</si>
  <si>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</si>
  <si>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</si>
  <si>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</si>
  <si>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</si>
  <si>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联系电话：</t>
  </si>
  <si>
    <t xml:space="preserve">   </t>
  </si>
  <si>
    <t xml:space="preserve">  </t>
  </si>
  <si>
    <t>惠水县人民检察院</t>
    <phoneticPr fontId="20" type="noConversion"/>
  </si>
  <si>
    <t xml:space="preserve">贯彻落实党中央、省委、州委和县委关于检察工作的方针政策和决策部署，在履行职责过程中坚持和加强党对检察工作的集中统一领导，完成年度部门职责。
目标1.推进检察履职能力现代化，提高办案质量和办案效率。
目标2.结合检察工作实际及预算资金管理，优化支出结构。
目标3.充分发挥检察职能，助推脱贫攻坚工作。
目标4.加强法制宣传，增强社会学法用法守法意识。
目标5.完成州委州政府、县委县政府及上级交办的其他工作任务。 </t>
    <phoneticPr fontId="20" type="noConversion"/>
  </si>
  <si>
    <t>0854-6221108</t>
    <phoneticPr fontId="20" type="noConversion"/>
  </si>
  <si>
    <r>
      <t>联系人：</t>
    </r>
    <r>
      <rPr>
        <sz val="10"/>
        <color theme="1"/>
        <rFont val="宋体"/>
        <family val="3"/>
        <charset val="134"/>
        <scheme val="minor"/>
      </rPr>
      <t>王春香</t>
    </r>
    <phoneticPr fontId="20" type="noConversion"/>
  </si>
  <si>
    <t>支持县市政法部门数量</t>
  </si>
  <si>
    <t>1个</t>
  </si>
  <si>
    <t>支持政法部门办案（业务）数量</t>
  </si>
  <si>
    <t>≥450件</t>
  </si>
  <si>
    <t>支持政法部门业务装备数量</t>
  </si>
  <si>
    <t>20件</t>
  </si>
  <si>
    <t>支持开展司法救助数量</t>
  </si>
  <si>
    <t>≥2件</t>
  </si>
  <si>
    <t>≥10次</t>
  </si>
  <si>
    <t>支持开展校园法治授课次数</t>
  </si>
  <si>
    <t>≥12次</t>
  </si>
  <si>
    <t>支持发出检察建议个数</t>
  </si>
  <si>
    <t>≥18个</t>
  </si>
  <si>
    <t>完成州委州政府及上级安排的其他工作</t>
  </si>
  <si>
    <t>按时保质完成</t>
  </si>
  <si>
    <t>全院完成工作任务情况</t>
  </si>
  <si>
    <t>优秀</t>
  </si>
  <si>
    <t>办案及单位日常运转经费的保障水平</t>
  </si>
  <si>
    <t>有所提升</t>
  </si>
  <si>
    <t>完成时间</t>
  </si>
  <si>
    <t>2021年12月底完成</t>
  </si>
  <si>
    <t>工资福利支出</t>
  </si>
  <si>
    <t>516.64万元</t>
  </si>
  <si>
    <t>商品和服务支出</t>
  </si>
  <si>
    <t>175.32万元</t>
  </si>
  <si>
    <t>对个人和家庭的补助</t>
  </si>
  <si>
    <t>31.26万元</t>
  </si>
  <si>
    <t>社会效益</t>
    <phoneticPr fontId="20" type="noConversion"/>
  </si>
  <si>
    <t>引导地方公检法司部门经费保障水平</t>
  </si>
  <si>
    <t>稳步提升</t>
  </si>
  <si>
    <t>人民群众对检察工作的满意度</t>
  </si>
  <si>
    <r>
      <t>1</t>
    </r>
    <r>
      <rPr>
        <sz val="10"/>
        <color theme="1"/>
        <rFont val="宋体"/>
        <family val="3"/>
        <charset val="134"/>
        <scheme val="minor"/>
      </rPr>
      <t>20件</t>
    </r>
    <phoneticPr fontId="20" type="noConversion"/>
  </si>
  <si>
    <r>
      <t>6</t>
    </r>
    <r>
      <rPr>
        <sz val="10"/>
        <color theme="1"/>
        <rFont val="宋体"/>
        <family val="3"/>
        <charset val="134"/>
        <scheme val="minor"/>
      </rPr>
      <t>87件</t>
    </r>
    <phoneticPr fontId="20" type="noConversion"/>
  </si>
  <si>
    <t>支持开展法治宣传活动次数</t>
    <phoneticPr fontId="20" type="noConversion"/>
  </si>
  <si>
    <r>
      <t>6</t>
    </r>
    <r>
      <rPr>
        <sz val="10"/>
        <color theme="1"/>
        <rFont val="宋体"/>
        <family val="3"/>
        <charset val="134"/>
        <scheme val="minor"/>
      </rPr>
      <t>2次</t>
    </r>
    <phoneticPr fontId="20" type="noConversion"/>
  </si>
  <si>
    <r>
      <t>3</t>
    </r>
    <r>
      <rPr>
        <sz val="10"/>
        <color theme="1"/>
        <rFont val="宋体"/>
        <family val="3"/>
        <charset val="134"/>
        <scheme val="minor"/>
      </rPr>
      <t>3次</t>
    </r>
    <phoneticPr fontId="20" type="noConversion"/>
  </si>
  <si>
    <t>79件</t>
    <phoneticPr fontId="20" type="noConversion"/>
  </si>
  <si>
    <t>≥90%</t>
    <phoneticPr fontId="20" type="noConversion"/>
  </si>
  <si>
    <t>14件</t>
    <phoneticPr fontId="20" type="noConversion"/>
  </si>
  <si>
    <t>633.03万元</t>
    <phoneticPr fontId="20" type="noConversion"/>
  </si>
  <si>
    <t>64.37万元</t>
    <phoneticPr fontId="20" type="noConversion"/>
  </si>
  <si>
    <t>162.32万元</t>
    <phoneticPr fontId="20" type="noConversion"/>
  </si>
  <si>
    <t>一是扎实开展党史学习教育、“牢记殷切嘱托、忠诚干净担当、喜迎建党百年”专题教育；二是全力开展好政法队伍教育整顿各项工作；三是提高履职能力，开展好“四大检察”护航“十大产业”高质量发展专项工作；四是充分履行检察监督职能，抓实“四大检察”“十大业务”；五是加强学习教育，着重抓好检察队伍建设。</t>
    <phoneticPr fontId="20" type="noConversion"/>
  </si>
  <si>
    <r>
      <t>单位（盖章）：</t>
    </r>
    <r>
      <rPr>
        <sz val="10"/>
        <color theme="1"/>
        <rFont val="宋体"/>
        <family val="3"/>
        <charset val="134"/>
        <scheme val="minor"/>
      </rPr>
      <t>惠水县人民检察院</t>
    </r>
    <phoneticPr fontId="20" type="noConversion"/>
  </si>
  <si>
    <r>
      <t>填报日期：</t>
    </r>
    <r>
      <rPr>
        <sz val="10"/>
        <color theme="1"/>
        <rFont val="宋体"/>
        <family val="3"/>
        <charset val="134"/>
        <scheme val="minor"/>
      </rPr>
      <t>2022年7月21日</t>
    </r>
    <phoneticPr fontId="20" type="noConversion"/>
  </si>
  <si>
    <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  <phoneticPr fontId="20" type="noConversion"/>
  </si>
  <si>
    <t>部分公用经费用于支付临聘人员工资，支出体现在工资福利支出。</t>
    <phoneticPr fontId="20" type="noConversion"/>
  </si>
  <si>
    <t>本院各项指标都能较好地完成。</t>
    <phoneticPr fontId="20" type="noConversion"/>
  </si>
  <si>
    <t>效益指标
(30分)</t>
    <phoneticPr fontId="20" type="noConversion"/>
  </si>
  <si>
    <t>附件2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</si>
</sst>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/>
    <xf numFmtId="9" fontId="13" fillId="0" borderId="0" applyFont="0" applyFill="0" applyBorder="0" applyAlignment="0" applyProtection="0">
      <alignment vertical="center"/>
    </xf>
  </cellStyleXfs>
  <cellXfs count="86">
    <xf numFmtId="0" fontId="0" fillId="0" borderId="0" xfId="0" applyAlignment="1">
      <alignment vertical="center"/>
    </xf>
    <xf numFmtId="0" fontId="0" fillId="0" borderId="0" xfId="1" applyFont="1" applyFill="1">
      <alignment vertical="center"/>
    </xf>
    <xf numFmtId="0" fontId="1" fillId="0" borderId="0" xfId="1" applyFont="1" applyFill="1" applyAlignment="1">
      <alignment horizontal="left" vertical="center"/>
    </xf>
    <xf numFmtId="0" fontId="0" fillId="0" borderId="0" xfId="1" applyFont="1" applyFill="1" applyAlignment="1">
      <alignment vertical="center" wrapText="1"/>
    </xf>
    <xf numFmtId="0" fontId="0" fillId="2" borderId="0" xfId="1" applyFont="1" applyFill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vertical="center" wrapText="1"/>
    </xf>
    <xf numFmtId="0" fontId="23" fillId="0" borderId="5" xfId="3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left" vertical="center" wrapText="1"/>
    </xf>
    <xf numFmtId="0" fontId="24" fillId="0" borderId="5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10" fontId="6" fillId="0" borderId="2" xfId="6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/>
    </xf>
    <xf numFmtId="176" fontId="21" fillId="0" borderId="5" xfId="1" applyNumberFormat="1" applyFont="1" applyFill="1" applyBorder="1" applyAlignment="1">
      <alignment horizontal="center" vertical="center"/>
    </xf>
    <xf numFmtId="0" fontId="25" fillId="0" borderId="5" xfId="3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21" fillId="0" borderId="2" xfId="1" applyNumberFormat="1" applyFont="1" applyFill="1" applyBorder="1" applyAlignment="1">
      <alignment vertical="center" wrapText="1"/>
    </xf>
    <xf numFmtId="0" fontId="6" fillId="0" borderId="3" xfId="1" applyNumberFormat="1" applyFont="1" applyFill="1" applyBorder="1" applyAlignment="1">
      <alignment vertical="center" wrapText="1"/>
    </xf>
    <xf numFmtId="0" fontId="6" fillId="0" borderId="4" xfId="1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horizontal="left" vertical="center"/>
    </xf>
    <xf numFmtId="0" fontId="0" fillId="2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textRotation="255"/>
    </xf>
    <xf numFmtId="0" fontId="10" fillId="0" borderId="5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7">
    <cellStyle name="百分比" xfId="6" builtinId="5"/>
    <cellStyle name="常规" xfId="0" builtinId="0"/>
    <cellStyle name="常规 2" xfId="5"/>
    <cellStyle name="常规 2 2" xfId="2"/>
    <cellStyle name="常规 2 3" xfId="3"/>
    <cellStyle name="常规 3" xfId="4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workbookViewId="0">
      <selection activeCell="R11" sqref="R11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18.625" style="4" customWidth="1"/>
    <col min="5" max="6" width="16.625" style="4" customWidth="1"/>
    <col min="7" max="7" width="9.125" style="4" customWidth="1"/>
    <col min="8" max="8" width="9" style="4" customWidth="1"/>
    <col min="9" max="9" width="8.75" style="4" customWidth="1"/>
    <col min="10" max="10" width="7.75" style="4" customWidth="1"/>
    <col min="11" max="11" width="9.62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pans="1:11" s="1" customFormat="1" ht="24.75" customHeight="1">
      <c r="A1" s="5" t="s">
        <v>90</v>
      </c>
    </row>
    <row r="2" spans="1:11" s="1" customFormat="1" ht="45" customHeight="1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2" customFormat="1" ht="24" customHeight="1">
      <c r="A3" s="40" t="s">
        <v>84</v>
      </c>
      <c r="B3" s="39"/>
      <c r="C3" s="39"/>
      <c r="D3" s="39"/>
      <c r="E3" s="39"/>
      <c r="F3" s="39"/>
      <c r="G3" s="39"/>
      <c r="H3" s="6"/>
      <c r="I3" s="40" t="s">
        <v>85</v>
      </c>
      <c r="J3" s="39"/>
      <c r="K3" s="39"/>
    </row>
    <row r="4" spans="1:11" s="1" customFormat="1" ht="15.95" customHeight="1">
      <c r="A4" s="41" t="s">
        <v>1</v>
      </c>
      <c r="B4" s="42"/>
      <c r="C4" s="43"/>
      <c r="D4" s="44" t="s">
        <v>37</v>
      </c>
      <c r="E4" s="45"/>
      <c r="F4" s="45"/>
      <c r="G4" s="45"/>
      <c r="H4" s="45"/>
      <c r="I4" s="45"/>
      <c r="J4" s="45"/>
      <c r="K4" s="46"/>
    </row>
    <row r="5" spans="1:11" s="1" customFormat="1" ht="24" customHeight="1">
      <c r="A5" s="63" t="s">
        <v>2</v>
      </c>
      <c r="B5" s="74"/>
      <c r="C5" s="75"/>
      <c r="D5" s="9" t="s">
        <v>3</v>
      </c>
      <c r="E5" s="14" t="s">
        <v>4</v>
      </c>
      <c r="F5" s="14" t="s">
        <v>5</v>
      </c>
      <c r="G5" s="41" t="s">
        <v>6</v>
      </c>
      <c r="H5" s="42"/>
      <c r="I5" s="24" t="s">
        <v>7</v>
      </c>
      <c r="J5" s="24" t="s">
        <v>8</v>
      </c>
      <c r="K5" s="14" t="s">
        <v>9</v>
      </c>
    </row>
    <row r="6" spans="1:11" s="1" customFormat="1" ht="15.95" customHeight="1">
      <c r="A6" s="76"/>
      <c r="B6" s="77"/>
      <c r="C6" s="78"/>
      <c r="D6" s="11" t="s">
        <v>10</v>
      </c>
      <c r="E6" s="20">
        <v>723.22</v>
      </c>
      <c r="F6" s="25">
        <v>752.8</v>
      </c>
      <c r="G6" s="47">
        <v>859.72</v>
      </c>
      <c r="H6" s="45"/>
      <c r="I6" s="20">
        <v>10</v>
      </c>
      <c r="J6" s="32">
        <f>G6/F6</f>
        <v>1.1420297555791712</v>
      </c>
      <c r="K6" s="33">
        <v>10</v>
      </c>
    </row>
    <row r="7" spans="1:11" s="1" customFormat="1" ht="15.95" customHeight="1">
      <c r="A7" s="76"/>
      <c r="B7" s="77"/>
      <c r="C7" s="78"/>
      <c r="D7" s="12" t="s">
        <v>11</v>
      </c>
      <c r="E7" s="20">
        <v>723.22</v>
      </c>
      <c r="F7" s="25">
        <v>752.8</v>
      </c>
      <c r="G7" s="47">
        <v>859.72</v>
      </c>
      <c r="H7" s="45"/>
      <c r="I7" s="20" t="s">
        <v>12</v>
      </c>
      <c r="J7" s="20" t="s">
        <v>12</v>
      </c>
      <c r="K7" s="20" t="s">
        <v>12</v>
      </c>
    </row>
    <row r="8" spans="1:11" s="1" customFormat="1" ht="15.95" customHeight="1">
      <c r="A8" s="76"/>
      <c r="B8" s="77"/>
      <c r="C8" s="78"/>
      <c r="D8" s="8" t="s">
        <v>13</v>
      </c>
      <c r="E8" s="19">
        <v>0</v>
      </c>
      <c r="F8" s="20">
        <v>0</v>
      </c>
      <c r="G8" s="47">
        <v>0</v>
      </c>
      <c r="H8" s="45"/>
      <c r="I8" s="20" t="s">
        <v>12</v>
      </c>
      <c r="J8" s="20" t="s">
        <v>12</v>
      </c>
      <c r="K8" s="20" t="s">
        <v>12</v>
      </c>
    </row>
    <row r="9" spans="1:11" s="1" customFormat="1" ht="15.95" customHeight="1">
      <c r="A9" s="64"/>
      <c r="B9" s="79"/>
      <c r="C9" s="80"/>
      <c r="D9" s="11" t="s">
        <v>14</v>
      </c>
      <c r="E9" s="20">
        <v>0</v>
      </c>
      <c r="F9" s="20">
        <v>0</v>
      </c>
      <c r="G9" s="47">
        <v>0</v>
      </c>
      <c r="H9" s="45"/>
      <c r="I9" s="20" t="s">
        <v>12</v>
      </c>
      <c r="J9" s="20" t="s">
        <v>12</v>
      </c>
      <c r="K9" s="20" t="s">
        <v>12</v>
      </c>
    </row>
    <row r="10" spans="1:11" s="1" customFormat="1" ht="15.95" customHeight="1">
      <c r="A10" s="63" t="s">
        <v>15</v>
      </c>
      <c r="B10" s="51" t="s">
        <v>16</v>
      </c>
      <c r="C10" s="51"/>
      <c r="D10" s="51"/>
      <c r="E10" s="51"/>
      <c r="F10" s="41" t="s">
        <v>17</v>
      </c>
      <c r="G10" s="42"/>
      <c r="H10" s="42"/>
      <c r="I10" s="42"/>
      <c r="J10" s="42"/>
      <c r="K10" s="43"/>
    </row>
    <row r="11" spans="1:11" s="1" customFormat="1" ht="117.75" customHeight="1">
      <c r="A11" s="64"/>
      <c r="B11" s="52" t="s">
        <v>38</v>
      </c>
      <c r="C11" s="53"/>
      <c r="D11" s="53"/>
      <c r="E11" s="54"/>
      <c r="F11" s="55" t="s">
        <v>83</v>
      </c>
      <c r="G11" s="56"/>
      <c r="H11" s="56"/>
      <c r="I11" s="56"/>
      <c r="J11" s="56"/>
      <c r="K11" s="57"/>
    </row>
    <row r="12" spans="1:11" s="1" customFormat="1" ht="15.95" customHeight="1">
      <c r="A12" s="65" t="s">
        <v>18</v>
      </c>
      <c r="B12" s="13" t="s">
        <v>19</v>
      </c>
      <c r="C12" s="14" t="s">
        <v>20</v>
      </c>
      <c r="D12" s="14" t="s">
        <v>21</v>
      </c>
      <c r="E12" s="13" t="s">
        <v>22</v>
      </c>
      <c r="F12" s="14" t="s">
        <v>23</v>
      </c>
      <c r="G12" s="7" t="s">
        <v>7</v>
      </c>
      <c r="H12" s="13" t="s">
        <v>9</v>
      </c>
      <c r="I12" s="58" t="s">
        <v>24</v>
      </c>
      <c r="J12" s="58"/>
      <c r="K12" s="58"/>
    </row>
    <row r="13" spans="1:11" s="1" customFormat="1" ht="27" customHeight="1">
      <c r="A13" s="65"/>
      <c r="B13" s="66" t="s">
        <v>25</v>
      </c>
      <c r="C13" s="67" t="s">
        <v>26</v>
      </c>
      <c r="D13" s="17" t="s">
        <v>41</v>
      </c>
      <c r="E13" s="20" t="s">
        <v>42</v>
      </c>
      <c r="F13" s="20" t="s">
        <v>42</v>
      </c>
      <c r="G13" s="20">
        <v>4</v>
      </c>
      <c r="H13" s="25">
        <v>4</v>
      </c>
      <c r="I13" s="82"/>
      <c r="J13" s="82"/>
      <c r="K13" s="82"/>
    </row>
    <row r="14" spans="1:11" s="1" customFormat="1" ht="27" customHeight="1">
      <c r="A14" s="65"/>
      <c r="B14" s="66"/>
      <c r="C14" s="67"/>
      <c r="D14" s="17" t="s">
        <v>43</v>
      </c>
      <c r="E14" s="20" t="s">
        <v>44</v>
      </c>
      <c r="F14" s="28" t="s">
        <v>73</v>
      </c>
      <c r="G14" s="20">
        <v>4</v>
      </c>
      <c r="H14" s="25">
        <v>4</v>
      </c>
      <c r="I14" s="82"/>
      <c r="J14" s="82"/>
      <c r="K14" s="82"/>
    </row>
    <row r="15" spans="1:11" s="1" customFormat="1" ht="27" customHeight="1">
      <c r="A15" s="65"/>
      <c r="B15" s="66"/>
      <c r="C15" s="67"/>
      <c r="D15" s="17" t="s">
        <v>45</v>
      </c>
      <c r="E15" s="20" t="s">
        <v>46</v>
      </c>
      <c r="F15" s="28" t="s">
        <v>72</v>
      </c>
      <c r="G15" s="20">
        <v>4</v>
      </c>
      <c r="H15" s="25">
        <v>4</v>
      </c>
      <c r="I15" s="82"/>
      <c r="J15" s="82"/>
      <c r="K15" s="82"/>
    </row>
    <row r="16" spans="1:11" s="1" customFormat="1" ht="27" customHeight="1">
      <c r="A16" s="65"/>
      <c r="B16" s="66"/>
      <c r="C16" s="67"/>
      <c r="D16" s="17" t="s">
        <v>47</v>
      </c>
      <c r="E16" s="20" t="s">
        <v>48</v>
      </c>
      <c r="F16" s="28" t="s">
        <v>79</v>
      </c>
      <c r="G16" s="20">
        <v>4</v>
      </c>
      <c r="H16" s="25">
        <v>4</v>
      </c>
      <c r="I16" s="82"/>
      <c r="J16" s="82"/>
      <c r="K16" s="82"/>
    </row>
    <row r="17" spans="1:11" s="1" customFormat="1" ht="27" customHeight="1">
      <c r="A17" s="65"/>
      <c r="B17" s="66"/>
      <c r="C17" s="67"/>
      <c r="D17" s="29" t="s">
        <v>74</v>
      </c>
      <c r="E17" s="20" t="s">
        <v>49</v>
      </c>
      <c r="F17" s="28" t="s">
        <v>75</v>
      </c>
      <c r="G17" s="20">
        <v>4</v>
      </c>
      <c r="H17" s="25">
        <v>4</v>
      </c>
      <c r="I17" s="82"/>
      <c r="J17" s="82"/>
      <c r="K17" s="82"/>
    </row>
    <row r="18" spans="1:11" s="1" customFormat="1" ht="27" customHeight="1">
      <c r="A18" s="65"/>
      <c r="B18" s="66"/>
      <c r="C18" s="67"/>
      <c r="D18" s="17" t="s">
        <v>50</v>
      </c>
      <c r="E18" s="20" t="s">
        <v>51</v>
      </c>
      <c r="F18" s="28" t="s">
        <v>76</v>
      </c>
      <c r="G18" s="20">
        <v>4</v>
      </c>
      <c r="H18" s="25">
        <v>4</v>
      </c>
      <c r="I18" s="82"/>
      <c r="J18" s="82"/>
      <c r="K18" s="82"/>
    </row>
    <row r="19" spans="1:11" s="1" customFormat="1" ht="27" customHeight="1">
      <c r="A19" s="65"/>
      <c r="B19" s="66"/>
      <c r="C19" s="67"/>
      <c r="D19" s="26" t="s">
        <v>52</v>
      </c>
      <c r="E19" s="20" t="s">
        <v>53</v>
      </c>
      <c r="F19" s="30" t="s">
        <v>77</v>
      </c>
      <c r="G19" s="20">
        <v>4</v>
      </c>
      <c r="H19" s="25">
        <v>4</v>
      </c>
      <c r="I19" s="82"/>
      <c r="J19" s="82"/>
      <c r="K19" s="82"/>
    </row>
    <row r="20" spans="1:11" s="1" customFormat="1" ht="27" customHeight="1">
      <c r="A20" s="65"/>
      <c r="B20" s="66"/>
      <c r="C20" s="67"/>
      <c r="D20" s="17" t="s">
        <v>54</v>
      </c>
      <c r="E20" s="20" t="s">
        <v>55</v>
      </c>
      <c r="F20" s="20" t="s">
        <v>55</v>
      </c>
      <c r="G20" s="20">
        <v>4</v>
      </c>
      <c r="H20" s="25">
        <v>4</v>
      </c>
      <c r="I20" s="48"/>
      <c r="J20" s="49"/>
      <c r="K20" s="50"/>
    </row>
    <row r="21" spans="1:11" s="1" customFormat="1" ht="27" customHeight="1">
      <c r="A21" s="65"/>
      <c r="B21" s="66"/>
      <c r="C21" s="67" t="s">
        <v>27</v>
      </c>
      <c r="D21" s="17" t="s">
        <v>56</v>
      </c>
      <c r="E21" s="20" t="s">
        <v>57</v>
      </c>
      <c r="F21" s="20" t="s">
        <v>57</v>
      </c>
      <c r="G21" s="20">
        <v>3</v>
      </c>
      <c r="H21" s="25">
        <v>3</v>
      </c>
      <c r="I21" s="48"/>
      <c r="J21" s="49"/>
      <c r="K21" s="50"/>
    </row>
    <row r="22" spans="1:11" s="1" customFormat="1" ht="27" customHeight="1">
      <c r="A22" s="65"/>
      <c r="B22" s="66"/>
      <c r="C22" s="67"/>
      <c r="D22" s="17" t="s">
        <v>58</v>
      </c>
      <c r="E22" s="20" t="s">
        <v>59</v>
      </c>
      <c r="F22" s="20" t="s">
        <v>59</v>
      </c>
      <c r="G22" s="20">
        <v>3</v>
      </c>
      <c r="H22" s="25">
        <v>3</v>
      </c>
      <c r="I22" s="48"/>
      <c r="J22" s="49"/>
      <c r="K22" s="50"/>
    </row>
    <row r="23" spans="1:11" s="1" customFormat="1" ht="27" customHeight="1">
      <c r="A23" s="65"/>
      <c r="B23" s="66"/>
      <c r="C23" s="16" t="s">
        <v>28</v>
      </c>
      <c r="D23" s="17" t="s">
        <v>60</v>
      </c>
      <c r="E23" s="21" t="s">
        <v>61</v>
      </c>
      <c r="F23" s="21" t="s">
        <v>61</v>
      </c>
      <c r="G23" s="20">
        <v>3</v>
      </c>
      <c r="H23" s="25">
        <v>3</v>
      </c>
      <c r="I23" s="48"/>
      <c r="J23" s="49"/>
      <c r="K23" s="50"/>
    </row>
    <row r="24" spans="1:11" s="1" customFormat="1" ht="27" customHeight="1">
      <c r="A24" s="65"/>
      <c r="B24" s="66"/>
      <c r="C24" s="67" t="s">
        <v>29</v>
      </c>
      <c r="D24" s="17" t="s">
        <v>62</v>
      </c>
      <c r="E24" s="20" t="s">
        <v>63</v>
      </c>
      <c r="F24" s="28" t="s">
        <v>80</v>
      </c>
      <c r="G24" s="20">
        <v>3</v>
      </c>
      <c r="H24" s="25">
        <v>3</v>
      </c>
      <c r="I24" s="48"/>
      <c r="J24" s="49"/>
      <c r="K24" s="50"/>
    </row>
    <row r="25" spans="1:11" s="1" customFormat="1" ht="27" customHeight="1">
      <c r="A25" s="65"/>
      <c r="B25" s="66"/>
      <c r="C25" s="67"/>
      <c r="D25" s="17" t="s">
        <v>64</v>
      </c>
      <c r="E25" s="20" t="s">
        <v>65</v>
      </c>
      <c r="F25" s="28" t="s">
        <v>82</v>
      </c>
      <c r="G25" s="20">
        <v>3</v>
      </c>
      <c r="H25" s="34">
        <f>162.32/175.32*3</f>
        <v>2.7775496235455166</v>
      </c>
      <c r="I25" s="83" t="s">
        <v>87</v>
      </c>
      <c r="J25" s="84"/>
      <c r="K25" s="85"/>
    </row>
    <row r="26" spans="1:11" s="1" customFormat="1" ht="27" customHeight="1">
      <c r="A26" s="65"/>
      <c r="B26" s="66"/>
      <c r="C26" s="67"/>
      <c r="D26" s="17" t="s">
        <v>66</v>
      </c>
      <c r="E26" s="20" t="s">
        <v>67</v>
      </c>
      <c r="F26" s="28" t="s">
        <v>81</v>
      </c>
      <c r="G26" s="20">
        <v>3</v>
      </c>
      <c r="H26" s="25">
        <v>3</v>
      </c>
      <c r="I26" s="48"/>
      <c r="J26" s="49"/>
      <c r="K26" s="50"/>
    </row>
    <row r="27" spans="1:11" s="1" customFormat="1" ht="27" customHeight="1">
      <c r="A27" s="65"/>
      <c r="B27" s="36" t="s">
        <v>89</v>
      </c>
      <c r="C27" s="27" t="s">
        <v>68</v>
      </c>
      <c r="D27" s="17" t="s">
        <v>69</v>
      </c>
      <c r="E27" s="20" t="s">
        <v>70</v>
      </c>
      <c r="F27" s="20" t="s">
        <v>70</v>
      </c>
      <c r="G27" s="20">
        <v>30</v>
      </c>
      <c r="H27" s="25">
        <f>G27*0.95</f>
        <v>28.5</v>
      </c>
      <c r="I27" s="48"/>
      <c r="J27" s="49"/>
      <c r="K27" s="50"/>
    </row>
    <row r="28" spans="1:11" s="1" customFormat="1" ht="27" customHeight="1">
      <c r="A28" s="65"/>
      <c r="B28" s="15" t="s">
        <v>30</v>
      </c>
      <c r="C28" s="16" t="s">
        <v>31</v>
      </c>
      <c r="D28" s="22" t="s">
        <v>71</v>
      </c>
      <c r="E28" s="31" t="s">
        <v>78</v>
      </c>
      <c r="F28" s="28" t="s">
        <v>78</v>
      </c>
      <c r="G28" s="20">
        <v>10</v>
      </c>
      <c r="H28" s="25">
        <f>G28*0.95</f>
        <v>9.5</v>
      </c>
      <c r="I28" s="48"/>
      <c r="J28" s="49"/>
      <c r="K28" s="50"/>
    </row>
    <row r="29" spans="1:11" s="1" customFormat="1" ht="27" customHeight="1">
      <c r="A29" s="41" t="s">
        <v>32</v>
      </c>
      <c r="B29" s="42"/>
      <c r="C29" s="42"/>
      <c r="D29" s="42"/>
      <c r="E29" s="42"/>
      <c r="F29" s="42"/>
      <c r="G29" s="28">
        <f>SUM(G13:G28)+10</f>
        <v>100</v>
      </c>
      <c r="H29" s="35">
        <f>SUM(H13:H28)+K6</f>
        <v>97.777549623545525</v>
      </c>
      <c r="I29" s="48"/>
      <c r="J29" s="49"/>
      <c r="K29" s="50"/>
    </row>
    <row r="30" spans="1:11" s="1" customFormat="1" ht="30.95" customHeight="1">
      <c r="A30" s="13" t="s">
        <v>33</v>
      </c>
      <c r="B30" s="68" t="s">
        <v>88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1:11" s="1" customFormat="1" ht="15.95" customHeight="1">
      <c r="A31" s="10"/>
      <c r="B31" s="69" t="s">
        <v>40</v>
      </c>
      <c r="C31" s="70"/>
      <c r="D31" s="70"/>
      <c r="E31" s="23"/>
      <c r="F31" s="23" t="s">
        <v>34</v>
      </c>
      <c r="G31" s="81" t="s">
        <v>39</v>
      </c>
      <c r="H31" s="81"/>
      <c r="I31" s="23"/>
      <c r="J31" s="23"/>
      <c r="K31" s="18"/>
    </row>
    <row r="32" spans="1:11" s="3" customFormat="1" ht="129" customHeight="1">
      <c r="A32" s="71" t="s">
        <v>86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s="3" customFormat="1" ht="21.9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s="1" customFormat="1" ht="9.9499999999999993" customHeight="1">
      <c r="A34" s="59" t="s">
        <v>35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s="1" customFormat="1" ht="30" hidden="1" customHeight="1">
      <c r="A35" s="59" t="s">
        <v>36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24" hidden="1" customHeight="1">
      <c r="A36" s="61" t="s">
        <v>35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hidden="1"/>
    <row r="38" spans="1:11" hidden="1"/>
  </sheetData>
  <mergeCells count="49">
    <mergeCell ref="A5:C9"/>
    <mergeCell ref="A3:D3"/>
    <mergeCell ref="G31:H31"/>
    <mergeCell ref="I14:K14"/>
    <mergeCell ref="I15:K15"/>
    <mergeCell ref="I16:K16"/>
    <mergeCell ref="I17:K17"/>
    <mergeCell ref="I18:K18"/>
    <mergeCell ref="I19:K19"/>
    <mergeCell ref="I25:K25"/>
    <mergeCell ref="I24:K24"/>
    <mergeCell ref="I26:K26"/>
    <mergeCell ref="I27:K27"/>
    <mergeCell ref="I13:K13"/>
    <mergeCell ref="I20:K20"/>
    <mergeCell ref="I21:K21"/>
    <mergeCell ref="A35:K35"/>
    <mergeCell ref="A36:K36"/>
    <mergeCell ref="A10:A11"/>
    <mergeCell ref="A12:A28"/>
    <mergeCell ref="B13:B26"/>
    <mergeCell ref="C13:C20"/>
    <mergeCell ref="C21:C22"/>
    <mergeCell ref="C24:C26"/>
    <mergeCell ref="B30:K30"/>
    <mergeCell ref="B31:D31"/>
    <mergeCell ref="A32:K32"/>
    <mergeCell ref="A33:K33"/>
    <mergeCell ref="A34:K34"/>
    <mergeCell ref="I28:K28"/>
    <mergeCell ref="A29:F29"/>
    <mergeCell ref="I29:K29"/>
    <mergeCell ref="I22:K22"/>
    <mergeCell ref="I23:K23"/>
    <mergeCell ref="B10:E10"/>
    <mergeCell ref="F10:K10"/>
    <mergeCell ref="B11:E11"/>
    <mergeCell ref="F11:K11"/>
    <mergeCell ref="I12:K12"/>
    <mergeCell ref="G5:H5"/>
    <mergeCell ref="G6:H6"/>
    <mergeCell ref="G7:H7"/>
    <mergeCell ref="G8:H8"/>
    <mergeCell ref="G9:H9"/>
    <mergeCell ref="A2:K2"/>
    <mergeCell ref="E3:G3"/>
    <mergeCell ref="I3:K3"/>
    <mergeCell ref="A4:C4"/>
    <mergeCell ref="D4:K4"/>
  </mergeCells>
  <phoneticPr fontId="20" type="noConversion"/>
  <printOptions horizontalCentered="1"/>
  <pageMargins left="0.15748031496062992" right="0.19685039370078741" top="0.35433070866141736" bottom="0" header="0.31496062992125984" footer="0.31496062992125984"/>
  <pageSetup paperSize="9" scale="78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jcy</cp:lastModifiedBy>
  <cp:lastPrinted>2022-07-21T02:58:21Z</cp:lastPrinted>
  <dcterms:created xsi:type="dcterms:W3CDTF">2012-05-30T20:34:00Z</dcterms:created>
  <dcterms:modified xsi:type="dcterms:W3CDTF">2022-07-21T07:07:15Z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