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</sheets>
  <definedNames>
    <definedName name="_xlnm._FilterDatabase" localSheetId="0" hidden="1">Sheet1!$A$2:$H$78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Lenovo</author>
  </authors>
  <commentList>
    <comment ref="E37" authorId="0">
      <text>
        <r>
          <rPr>
            <sz val="9"/>
            <rFont val="宋体"/>
            <charset val="134"/>
          </rPr>
          <t>荔波工程总的是116600，这次拨付97%，113102。物资总的是82500，拨付97%，80025</t>
        </r>
      </text>
    </comment>
    <comment ref="F37" authorId="0">
      <text>
        <r>
          <rPr>
            <sz val="9"/>
            <rFont val="宋体"/>
            <charset val="134"/>
          </rPr>
          <t>荔波工程总的是116600，这次拨付97%，113102。物资总的是82500，拨付97%，80025</t>
        </r>
      </text>
    </comment>
    <comment ref="E56" authorId="0">
      <text>
        <r>
          <rPr>
            <b/>
            <sz val="9"/>
            <rFont val="宋体"/>
            <charset val="134"/>
          </rPr>
          <t>192060+2000</t>
        </r>
      </text>
    </comment>
    <comment ref="F56" authorId="0">
      <text>
        <r>
          <rPr>
            <b/>
            <sz val="9"/>
            <rFont val="宋体"/>
            <charset val="134"/>
          </rPr>
          <t>192060+2000</t>
        </r>
      </text>
    </comment>
    <comment ref="E59" authorId="0">
      <text>
        <r>
          <rPr>
            <sz val="9"/>
            <rFont val="宋体"/>
            <charset val="134"/>
          </rPr>
          <t>157905.49+263175.24=</t>
        </r>
      </text>
    </comment>
    <comment ref="F59" authorId="0">
      <text>
        <r>
          <rPr>
            <sz val="9"/>
            <rFont val="宋体"/>
            <charset val="134"/>
          </rPr>
          <t>157905.49+263175.24=</t>
        </r>
      </text>
    </comment>
  </commentList>
</comments>
</file>

<file path=xl/sharedStrings.xml><?xml version="1.0" encoding="utf-8"?>
<sst xmlns="http://schemas.openxmlformats.org/spreadsheetml/2006/main" count="168" uniqueCount="101">
  <si>
    <t>黔南州民政局2022年需进行绩效自评项目清单</t>
  </si>
  <si>
    <t>序号</t>
  </si>
  <si>
    <t>文件号</t>
  </si>
  <si>
    <t>项目名称</t>
  </si>
  <si>
    <t>项目总金额</t>
  </si>
  <si>
    <t>已支付金额</t>
  </si>
  <si>
    <t>其中2022年支付金额</t>
  </si>
  <si>
    <t>所属科室</t>
  </si>
  <si>
    <t>黔南财社〔2020〕75号</t>
  </si>
  <si>
    <t>贵定县金南街道南平村日间照料中心</t>
  </si>
  <si>
    <t>福利科</t>
  </si>
  <si>
    <t>惠水濛江普润老年护养中心</t>
  </si>
  <si>
    <t>长顺县朝顺社区老年人日间照料中心</t>
  </si>
  <si>
    <t>智慧化养老服务平台建设运营及购买服务培育市场资金测算方案</t>
  </si>
  <si>
    <t>黔南财农〔2020〕130号</t>
  </si>
  <si>
    <t>黔南州老年养护楼项目</t>
  </si>
  <si>
    <t>黔南财预〔2022〕78号</t>
  </si>
  <si>
    <t>文峰街道幸福社区老年人日间照料中心项目</t>
  </si>
  <si>
    <t>惠水县利民社区儿童之家项目</t>
  </si>
  <si>
    <t>未保办</t>
  </si>
  <si>
    <t>黔南财综〔2021〕23号</t>
  </si>
  <si>
    <t>州福利院购买儿童服务补助</t>
  </si>
  <si>
    <t>州社会福利院消防管道维修</t>
  </si>
  <si>
    <t>养老工作相关标准、清单、政策等购买服务</t>
  </si>
  <si>
    <t>都匀市墨冲村互助养老服务点</t>
  </si>
  <si>
    <t>都匀市机构带站试点补助资金</t>
  </si>
  <si>
    <t>都匀市广惠街道办事处广惠社区居家养老服务站提质改造项目</t>
  </si>
  <si>
    <t>都匀市文峰街道办事处文化社区居家养老服务站提质改造项目</t>
  </si>
  <si>
    <t>都匀市墨冲中心敬老院室外改造工程</t>
  </si>
  <si>
    <r>
      <rPr>
        <sz val="11"/>
        <color rgb="FFFF0000"/>
        <rFont val="宋体"/>
        <charset val="134"/>
        <scheme val="minor"/>
      </rPr>
      <t>都匀市</t>
    </r>
    <r>
      <rPr>
        <sz val="11"/>
        <color theme="1"/>
        <rFont val="宋体"/>
        <charset val="134"/>
        <scheme val="minor"/>
      </rPr>
      <t>社会工作和志愿服务站建设补助</t>
    </r>
  </si>
  <si>
    <t>社管科</t>
  </si>
  <si>
    <t>都匀市殡仪馆提质改造项目</t>
  </si>
  <si>
    <t>事务科</t>
  </si>
  <si>
    <t>福泉市适老化改造</t>
  </si>
  <si>
    <t>福泉市马场坪街道三堡村农村互助养老服务点提质改造项目</t>
  </si>
  <si>
    <t>福泉市机构带站试点补助资金</t>
  </si>
  <si>
    <r>
      <rPr>
        <sz val="11"/>
        <color rgb="FFFF0000"/>
        <rFont val="宋体"/>
        <charset val="134"/>
        <scheme val="minor"/>
      </rPr>
      <t>福泉市</t>
    </r>
    <r>
      <rPr>
        <sz val="11"/>
        <color theme="1"/>
        <rFont val="宋体"/>
        <charset val="134"/>
        <scheme val="minor"/>
      </rPr>
      <t>社会工作和志愿服务站建设补助</t>
    </r>
  </si>
  <si>
    <t>独山县适老化改造</t>
  </si>
  <si>
    <t>独山县虹桥社区居家养老服务站提质改造项目</t>
  </si>
  <si>
    <t>独山县中华社区居家养老服务站提质改造项目</t>
  </si>
  <si>
    <t>独山县社会工作和志愿服务站建设补助</t>
  </si>
  <si>
    <t>贵定县适老化改造</t>
  </si>
  <si>
    <t>贵定县农村互助养老服务试点运营补助</t>
  </si>
  <si>
    <t>贵定县社会工作和志愿服务站建设补助</t>
  </si>
  <si>
    <t>惠水县适老化改造</t>
  </si>
  <si>
    <t>惠水县同心社区互助养老服务点</t>
  </si>
  <si>
    <t>惠水县好花红镇水源村互助养老服务点建设项目</t>
  </si>
  <si>
    <t>惠水县断杉镇蛮纳村互助养老服务点建设项目</t>
  </si>
  <si>
    <t>惠水县社会工作和志愿服务站建设补助</t>
  </si>
  <si>
    <t>荔波县适老化改造</t>
  </si>
  <si>
    <t>荔波县甲良村互助养老服务点</t>
  </si>
  <si>
    <t>荔波县社会工作和志愿服务站建设补助</t>
  </si>
  <si>
    <t>龙里县适老化改造</t>
  </si>
  <si>
    <t>龙里县湾滩河镇走马村互助养老服务点提质改造项目</t>
  </si>
  <si>
    <t>龙里县农村互助养老服务试点运营补助</t>
  </si>
  <si>
    <t>龙里县社会工作和志愿服务站建设补助</t>
  </si>
  <si>
    <t>罗甸县适老化改造</t>
  </si>
  <si>
    <t>罗甸县机构带站试点补助资金</t>
  </si>
  <si>
    <t>罗甸县社会工作和志愿服务站建设补助</t>
  </si>
  <si>
    <t>平塘县适老化改造</t>
  </si>
  <si>
    <t>平塘县社会工作和志愿服务站建设补助</t>
  </si>
  <si>
    <t>三都县适老化改造</t>
  </si>
  <si>
    <t>三都县社会工作和志愿服务站建设补助</t>
  </si>
  <si>
    <t>瓮安县适老化改造</t>
  </si>
  <si>
    <t>瓮安县“儿童之家”示范点项目</t>
  </si>
  <si>
    <t>瓮安县社会工作和志愿服务站建设补助</t>
  </si>
  <si>
    <t>长顺县适老化改造</t>
  </si>
  <si>
    <t>长顺县和平社区老年人日间照料中心补助资金</t>
  </si>
  <si>
    <t>长顺县社会工作和志愿服务站建设补助</t>
  </si>
  <si>
    <t>长顺县长江村农村公益性公墓提质改造项目</t>
  </si>
  <si>
    <t>黔南财社〔2021〕75号</t>
  </si>
  <si>
    <t>惠水县濛江敬老院消防设施改造建设项目</t>
  </si>
  <si>
    <t>惠水县羡塘敬老院消防设施改造建设项目</t>
  </si>
  <si>
    <t>龙里县醒狮镇敬老院消防改造</t>
  </si>
  <si>
    <t>三都县中和镇敬老院消防改造</t>
  </si>
  <si>
    <t>瓮安县中坪镇敬老院消防改造</t>
  </si>
  <si>
    <t>瓮安县岚关乡敬老院消防改造</t>
  </si>
  <si>
    <t>瓮安县天文镇敬老院消防改造</t>
  </si>
  <si>
    <t>长顺县鼓扬镇敬老院消防改造</t>
  </si>
  <si>
    <t>都匀市康寿养老院消防改造（民办）</t>
  </si>
  <si>
    <t>黔南财综【2022】57号</t>
  </si>
  <si>
    <t>社会工作和志愿服务项目评估32个</t>
  </si>
  <si>
    <t>黔南财综【2022】59号</t>
  </si>
  <si>
    <t>黔南州老年养护院提质改造项目</t>
  </si>
  <si>
    <t>提质改造和购买养老服务补助资金</t>
  </si>
  <si>
    <t>未成年人保护机构服务能力提升</t>
  </si>
  <si>
    <t>省级福彩公益金支持社会福利事业项目</t>
  </si>
  <si>
    <t>财务室</t>
  </si>
  <si>
    <t>社会工作州级平台项目建设</t>
  </si>
  <si>
    <t>社会工作服务机构“牵手计划”</t>
  </si>
  <si>
    <t>黔南财农〔2022〕180号</t>
  </si>
  <si>
    <t>贵州省黔南州都匀社区居家养老服务网络建设项目</t>
  </si>
  <si>
    <t>城乡社区建设“十四五”规划编制项目</t>
  </si>
  <si>
    <t>基政科</t>
  </si>
  <si>
    <t>2021年部门预算</t>
  </si>
  <si>
    <t>购买第三方开展社会救助绩效评估项目</t>
  </si>
  <si>
    <t>救助中心</t>
  </si>
  <si>
    <t>民政工作经费</t>
  </si>
  <si>
    <t>综合科</t>
  </si>
  <si>
    <t>黔南财社〔2022〕12 号</t>
  </si>
  <si>
    <t>2022年省级基层社会救助工作补助经费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</si>
</sst>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176" fontId="7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76" fontId="0" fillId="0" borderId="4" xfId="0" applyNumberForma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76" fontId="0" fillId="0" borderId="0" xfId="0" applyNumberFormat="1" applyFill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7"/>
  <sheetViews>
    <sheetView tabSelected="1" topLeftCell="A61" workbookViewId="0">
      <selection activeCell="D77" sqref="D77"/>
    </sheetView>
  </sheetViews>
  <sheetFormatPr defaultColWidth="9" defaultRowHeight="14.4"/>
  <cols>
    <col min="1" max="1" width="9.5" style="2" customWidth="1"/>
    <col min="2" max="2" width="9.87962962962963" style="3" customWidth="1"/>
    <col min="3" max="3" width="40.6296296296296" style="4" customWidth="1"/>
    <col min="4" max="4" width="12.1296296296296" style="2" customWidth="1"/>
    <col min="5" max="5" width="15" style="2" customWidth="1"/>
    <col min="6" max="6" width="22.6296296296296" style="2" customWidth="1"/>
    <col min="7" max="7" width="13.1296296296296" style="2" customWidth="1"/>
  </cols>
  <sheetData>
    <row r="1" ht="25.8" spans="1:7">
      <c r="A1" s="5" t="s">
        <v>0</v>
      </c>
      <c r="B1" s="6"/>
      <c r="C1" s="7"/>
      <c r="D1" s="5"/>
      <c r="E1" s="5"/>
      <c r="F1" s="5"/>
      <c r="G1" s="5"/>
    </row>
    <row r="2" s="1" customFormat="1" ht="20" customHeight="1" spans="1:7">
      <c r="A2" s="8" t="s">
        <v>1</v>
      </c>
      <c r="B2" s="9" t="s">
        <v>2</v>
      </c>
      <c r="C2" s="10" t="s">
        <v>3</v>
      </c>
      <c r="D2" s="8" t="s">
        <v>4</v>
      </c>
      <c r="E2" s="8" t="s">
        <v>5</v>
      </c>
      <c r="F2" s="8" t="s">
        <v>6</v>
      </c>
      <c r="G2" s="8" t="s">
        <v>7</v>
      </c>
    </row>
    <row r="3" ht="20" customHeight="1" spans="1:7">
      <c r="A3" s="11">
        <v>1</v>
      </c>
      <c r="B3" s="12" t="s">
        <v>8</v>
      </c>
      <c r="C3" s="13" t="s">
        <v>9</v>
      </c>
      <c r="D3" s="14">
        <v>50</v>
      </c>
      <c r="E3" s="15">
        <v>48.46</v>
      </c>
      <c r="F3" s="16">
        <v>23.479675</v>
      </c>
      <c r="G3" s="15" t="s">
        <v>10</v>
      </c>
    </row>
    <row r="4" ht="20" customHeight="1" spans="1:7">
      <c r="A4" s="11">
        <v>2</v>
      </c>
      <c r="B4" s="12"/>
      <c r="C4" s="13" t="s">
        <v>11</v>
      </c>
      <c r="D4" s="14">
        <v>235.38</v>
      </c>
      <c r="E4" s="15">
        <v>146.5</v>
      </c>
      <c r="F4" s="16">
        <v>33.676383</v>
      </c>
      <c r="G4" s="15" t="s">
        <v>10</v>
      </c>
    </row>
    <row r="5" ht="20" customHeight="1" spans="1:7">
      <c r="A5" s="11">
        <v>3</v>
      </c>
      <c r="B5" s="12"/>
      <c r="C5" s="17" t="s">
        <v>12</v>
      </c>
      <c r="D5" s="14">
        <v>150</v>
      </c>
      <c r="E5" s="11">
        <v>120.44</v>
      </c>
      <c r="F5" s="16">
        <v>46.4285</v>
      </c>
      <c r="G5" s="15" t="s">
        <v>10</v>
      </c>
    </row>
    <row r="6" ht="42" customHeight="1" spans="1:7">
      <c r="A6" s="11">
        <v>4</v>
      </c>
      <c r="B6" s="12"/>
      <c r="C6" s="13" t="s">
        <v>13</v>
      </c>
      <c r="D6" s="14">
        <v>494.46</v>
      </c>
      <c r="E6" s="15">
        <v>71.8295</v>
      </c>
      <c r="F6" s="15">
        <v>71.8295</v>
      </c>
      <c r="G6" s="15" t="s">
        <v>10</v>
      </c>
    </row>
    <row r="7" ht="35" customHeight="1" spans="1:7">
      <c r="A7" s="11">
        <v>5</v>
      </c>
      <c r="B7" s="18" t="s">
        <v>14</v>
      </c>
      <c r="C7" s="17" t="s">
        <v>15</v>
      </c>
      <c r="D7" s="11">
        <v>2160</v>
      </c>
      <c r="E7" s="11">
        <f>1988.29-86.67</f>
        <v>1901.62</v>
      </c>
      <c r="F7" s="11">
        <f>501.47+221.86+216.83+313.14</f>
        <v>1253.3</v>
      </c>
      <c r="G7" s="15" t="s">
        <v>10</v>
      </c>
    </row>
    <row r="8" ht="20" customHeight="1" spans="1:7">
      <c r="A8" s="11">
        <v>6</v>
      </c>
      <c r="B8" s="19" t="s">
        <v>16</v>
      </c>
      <c r="C8" s="13" t="s">
        <v>17</v>
      </c>
      <c r="D8" s="14">
        <v>220</v>
      </c>
      <c r="E8" s="11">
        <v>213.24</v>
      </c>
      <c r="F8" s="11">
        <v>51</v>
      </c>
      <c r="G8" s="15" t="s">
        <v>10</v>
      </c>
    </row>
    <row r="9" ht="20" customHeight="1" spans="1:9">
      <c r="A9" s="11">
        <v>7</v>
      </c>
      <c r="B9" s="20"/>
      <c r="C9" s="21" t="s">
        <v>18</v>
      </c>
      <c r="D9" s="22">
        <v>8</v>
      </c>
      <c r="E9" s="23">
        <v>7.985</v>
      </c>
      <c r="F9" s="23">
        <v>0.8</v>
      </c>
      <c r="G9" s="15" t="s">
        <v>19</v>
      </c>
      <c r="H9" s="24"/>
      <c r="I9" s="24"/>
    </row>
    <row r="10" ht="20" customHeight="1" spans="1:9">
      <c r="A10" s="11">
        <v>8</v>
      </c>
      <c r="B10" s="12" t="s">
        <v>20</v>
      </c>
      <c r="C10" s="25" t="s">
        <v>21</v>
      </c>
      <c r="D10" s="26">
        <v>55</v>
      </c>
      <c r="E10" s="27">
        <v>54.5</v>
      </c>
      <c r="F10" s="27">
        <v>54.5</v>
      </c>
      <c r="G10" s="15" t="s">
        <v>19</v>
      </c>
      <c r="H10" s="24"/>
      <c r="I10" s="24"/>
    </row>
    <row r="11" ht="20" customHeight="1" spans="1:9">
      <c r="A11" s="11">
        <v>9</v>
      </c>
      <c r="B11" s="12"/>
      <c r="C11" s="25" t="s">
        <v>22</v>
      </c>
      <c r="D11" s="26">
        <v>4</v>
      </c>
      <c r="E11" s="28">
        <v>4</v>
      </c>
      <c r="F11" s="28">
        <v>4</v>
      </c>
      <c r="G11" s="15" t="s">
        <v>19</v>
      </c>
      <c r="H11" s="24"/>
      <c r="I11" s="24"/>
    </row>
    <row r="12" ht="20" customHeight="1" spans="1:9">
      <c r="A12" s="11">
        <v>10</v>
      </c>
      <c r="B12" s="12"/>
      <c r="C12" s="25" t="s">
        <v>23</v>
      </c>
      <c r="D12" s="26">
        <v>20</v>
      </c>
      <c r="E12" s="29">
        <v>10.4783</v>
      </c>
      <c r="F12" s="29">
        <v>10.4783</v>
      </c>
      <c r="G12" s="15" t="s">
        <v>10</v>
      </c>
      <c r="H12" s="24"/>
      <c r="I12" s="24"/>
    </row>
    <row r="13" ht="20" customHeight="1" spans="1:9">
      <c r="A13" s="11">
        <v>11</v>
      </c>
      <c r="B13" s="12"/>
      <c r="C13" s="25" t="s">
        <v>24</v>
      </c>
      <c r="D13" s="26">
        <v>20</v>
      </c>
      <c r="E13" s="28">
        <v>20</v>
      </c>
      <c r="F13" s="28">
        <v>20</v>
      </c>
      <c r="G13" s="15" t="s">
        <v>10</v>
      </c>
      <c r="H13" s="24"/>
      <c r="I13" s="24"/>
    </row>
    <row r="14" ht="20" customHeight="1" spans="1:9">
      <c r="A14" s="11">
        <v>12</v>
      </c>
      <c r="B14" s="12"/>
      <c r="C14" s="25" t="s">
        <v>25</v>
      </c>
      <c r="D14" s="26">
        <v>20</v>
      </c>
      <c r="E14" s="29">
        <v>4</v>
      </c>
      <c r="F14" s="29">
        <v>4</v>
      </c>
      <c r="G14" s="15" t="s">
        <v>10</v>
      </c>
      <c r="H14" s="24"/>
      <c r="I14" s="24"/>
    </row>
    <row r="15" ht="20" customHeight="1" spans="1:7">
      <c r="A15" s="11">
        <v>13</v>
      </c>
      <c r="B15" s="12"/>
      <c r="C15" s="25" t="s">
        <v>26</v>
      </c>
      <c r="D15" s="26">
        <v>10</v>
      </c>
      <c r="E15" s="29">
        <v>9.985</v>
      </c>
      <c r="F15" s="29">
        <v>9.985</v>
      </c>
      <c r="G15" s="15" t="s">
        <v>10</v>
      </c>
    </row>
    <row r="16" ht="20" customHeight="1" spans="1:7">
      <c r="A16" s="11">
        <v>14</v>
      </c>
      <c r="B16" s="12"/>
      <c r="C16" s="25" t="s">
        <v>27</v>
      </c>
      <c r="D16" s="26">
        <v>10</v>
      </c>
      <c r="E16" s="28">
        <v>10</v>
      </c>
      <c r="F16" s="28">
        <v>10</v>
      </c>
      <c r="G16" s="15" t="s">
        <v>10</v>
      </c>
    </row>
    <row r="17" ht="20" customHeight="1" spans="1:7">
      <c r="A17" s="11">
        <v>15</v>
      </c>
      <c r="B17" s="12"/>
      <c r="C17" s="25" t="s">
        <v>28</v>
      </c>
      <c r="D17" s="26">
        <v>10</v>
      </c>
      <c r="E17" s="29">
        <v>8.67</v>
      </c>
      <c r="F17" s="29">
        <v>8.67</v>
      </c>
      <c r="G17" s="15" t="s">
        <v>10</v>
      </c>
    </row>
    <row r="18" ht="20" customHeight="1" spans="1:7">
      <c r="A18" s="11">
        <v>16</v>
      </c>
      <c r="B18" s="12"/>
      <c r="C18" s="30" t="s">
        <v>29</v>
      </c>
      <c r="D18" s="26">
        <v>40</v>
      </c>
      <c r="E18" s="29">
        <f>12+20</f>
        <v>32</v>
      </c>
      <c r="F18" s="29">
        <f>12+20</f>
        <v>32</v>
      </c>
      <c r="G18" s="15" t="s">
        <v>30</v>
      </c>
    </row>
    <row r="19" ht="20" customHeight="1" spans="1:7">
      <c r="A19" s="11">
        <v>17</v>
      </c>
      <c r="B19" s="12"/>
      <c r="C19" s="25" t="s">
        <v>31</v>
      </c>
      <c r="D19" s="26">
        <v>20</v>
      </c>
      <c r="E19" s="28">
        <v>20</v>
      </c>
      <c r="F19" s="28">
        <v>20</v>
      </c>
      <c r="G19" s="15" t="s">
        <v>32</v>
      </c>
    </row>
    <row r="20" ht="20" customHeight="1" spans="1:7">
      <c r="A20" s="11">
        <v>18</v>
      </c>
      <c r="B20" s="12"/>
      <c r="C20" s="25" t="s">
        <v>33</v>
      </c>
      <c r="D20" s="26">
        <v>6</v>
      </c>
      <c r="E20" s="29">
        <v>5.678425</v>
      </c>
      <c r="F20" s="29">
        <v>5.678425</v>
      </c>
      <c r="G20" s="15" t="s">
        <v>10</v>
      </c>
    </row>
    <row r="21" ht="20" customHeight="1" spans="1:7">
      <c r="A21" s="11">
        <v>19</v>
      </c>
      <c r="B21" s="12"/>
      <c r="C21" s="25" t="s">
        <v>34</v>
      </c>
      <c r="D21" s="26">
        <v>20</v>
      </c>
      <c r="E21" s="29">
        <v>17.906424</v>
      </c>
      <c r="F21" s="29">
        <v>17.906424</v>
      </c>
      <c r="G21" s="15" t="s">
        <v>10</v>
      </c>
    </row>
    <row r="22" ht="20" customHeight="1" spans="1:7">
      <c r="A22" s="11">
        <v>20</v>
      </c>
      <c r="B22" s="12"/>
      <c r="C22" s="25" t="s">
        <v>35</v>
      </c>
      <c r="D22" s="26">
        <v>20</v>
      </c>
      <c r="E22" s="29">
        <v>10</v>
      </c>
      <c r="F22" s="29">
        <v>10</v>
      </c>
      <c r="G22" s="15" t="s">
        <v>10</v>
      </c>
    </row>
    <row r="23" ht="20" customHeight="1" spans="1:7">
      <c r="A23" s="11">
        <v>21</v>
      </c>
      <c r="B23" s="12"/>
      <c r="C23" s="30" t="s">
        <v>36</v>
      </c>
      <c r="D23" s="26">
        <v>40</v>
      </c>
      <c r="E23" s="29">
        <f>12+20</f>
        <v>32</v>
      </c>
      <c r="F23" s="29">
        <f>12+20</f>
        <v>32</v>
      </c>
      <c r="G23" s="15" t="s">
        <v>30</v>
      </c>
    </row>
    <row r="24" ht="20" customHeight="1" spans="1:7">
      <c r="A24" s="11">
        <v>22</v>
      </c>
      <c r="B24" s="12"/>
      <c r="C24" s="25" t="s">
        <v>37</v>
      </c>
      <c r="D24" s="26">
        <v>6</v>
      </c>
      <c r="E24" s="29">
        <v>4.46198</v>
      </c>
      <c r="F24" s="29">
        <v>4.46198</v>
      </c>
      <c r="G24" s="15" t="s">
        <v>10</v>
      </c>
    </row>
    <row r="25" ht="20" customHeight="1" spans="1:7">
      <c r="A25" s="11">
        <v>23</v>
      </c>
      <c r="B25" s="12"/>
      <c r="C25" s="25" t="s">
        <v>38</v>
      </c>
      <c r="D25" s="26">
        <v>30</v>
      </c>
      <c r="E25" s="29">
        <v>8.8066</v>
      </c>
      <c r="F25" s="29">
        <v>8.8066</v>
      </c>
      <c r="G25" s="15" t="s">
        <v>10</v>
      </c>
    </row>
    <row r="26" ht="20" customHeight="1" spans="1:7">
      <c r="A26" s="11">
        <v>24</v>
      </c>
      <c r="B26" s="12"/>
      <c r="C26" s="25" t="s">
        <v>39</v>
      </c>
      <c r="D26" s="26">
        <v>30</v>
      </c>
      <c r="E26" s="29">
        <v>8.9362</v>
      </c>
      <c r="F26" s="29">
        <v>8.9362</v>
      </c>
      <c r="G26" s="15" t="s">
        <v>10</v>
      </c>
    </row>
    <row r="27" ht="20" customHeight="1" spans="1:7">
      <c r="A27" s="11">
        <v>25</v>
      </c>
      <c r="B27" s="12"/>
      <c r="C27" s="25" t="s">
        <v>40</v>
      </c>
      <c r="D27" s="26">
        <v>20</v>
      </c>
      <c r="E27" s="31">
        <f>5.988+9.98</f>
        <v>15.968</v>
      </c>
      <c r="F27" s="31">
        <f>5.988+9.98</f>
        <v>15.968</v>
      </c>
      <c r="G27" s="15" t="s">
        <v>30</v>
      </c>
    </row>
    <row r="28" ht="20" customHeight="1" spans="1:7">
      <c r="A28" s="11">
        <v>26</v>
      </c>
      <c r="B28" s="12"/>
      <c r="C28" s="25" t="s">
        <v>41</v>
      </c>
      <c r="D28" s="26">
        <v>6</v>
      </c>
      <c r="E28" s="28">
        <v>6</v>
      </c>
      <c r="F28" s="28">
        <v>6</v>
      </c>
      <c r="G28" s="15" t="s">
        <v>10</v>
      </c>
    </row>
    <row r="29" ht="20" customHeight="1" spans="1:7">
      <c r="A29" s="11">
        <v>27</v>
      </c>
      <c r="B29" s="12"/>
      <c r="C29" s="25" t="s">
        <v>42</v>
      </c>
      <c r="D29" s="26">
        <v>10</v>
      </c>
      <c r="E29" s="29">
        <v>3</v>
      </c>
      <c r="F29" s="29">
        <v>3</v>
      </c>
      <c r="G29" s="15" t="s">
        <v>10</v>
      </c>
    </row>
    <row r="30" ht="20" customHeight="1" spans="1:7">
      <c r="A30" s="11">
        <v>28</v>
      </c>
      <c r="B30" s="12"/>
      <c r="C30" s="25" t="s">
        <v>43</v>
      </c>
      <c r="D30" s="26">
        <v>20</v>
      </c>
      <c r="E30" s="29">
        <f>6+10</f>
        <v>16</v>
      </c>
      <c r="F30" s="29">
        <f>6+10</f>
        <v>16</v>
      </c>
      <c r="G30" s="15" t="s">
        <v>30</v>
      </c>
    </row>
    <row r="31" ht="20" customHeight="1" spans="1:7">
      <c r="A31" s="11">
        <v>29</v>
      </c>
      <c r="B31" s="12"/>
      <c r="C31" s="25" t="s">
        <v>44</v>
      </c>
      <c r="D31" s="26">
        <v>6</v>
      </c>
      <c r="E31" s="29">
        <v>5.85</v>
      </c>
      <c r="F31" s="29">
        <v>5.85</v>
      </c>
      <c r="G31" s="15" t="s">
        <v>10</v>
      </c>
    </row>
    <row r="32" ht="20" customHeight="1" spans="1:7">
      <c r="A32" s="11">
        <v>30</v>
      </c>
      <c r="B32" s="12"/>
      <c r="C32" s="25" t="s">
        <v>45</v>
      </c>
      <c r="D32" s="26">
        <v>20</v>
      </c>
      <c r="E32" s="29">
        <v>19.5</v>
      </c>
      <c r="F32" s="29">
        <v>19.5</v>
      </c>
      <c r="G32" s="15" t="s">
        <v>10</v>
      </c>
    </row>
    <row r="33" ht="20" customHeight="1" spans="1:7">
      <c r="A33" s="11">
        <v>31</v>
      </c>
      <c r="B33" s="12"/>
      <c r="C33" s="25" t="s">
        <v>46</v>
      </c>
      <c r="D33" s="26">
        <v>20</v>
      </c>
      <c r="E33" s="29">
        <v>5.92</v>
      </c>
      <c r="F33" s="29">
        <v>5.92</v>
      </c>
      <c r="G33" s="15" t="s">
        <v>10</v>
      </c>
    </row>
    <row r="34" ht="20" customHeight="1" spans="1:7">
      <c r="A34" s="11">
        <v>32</v>
      </c>
      <c r="B34" s="12"/>
      <c r="C34" s="25" t="s">
        <v>47</v>
      </c>
      <c r="D34" s="26">
        <v>10</v>
      </c>
      <c r="E34" s="29">
        <v>2.94</v>
      </c>
      <c r="F34" s="29">
        <v>2.94</v>
      </c>
      <c r="G34" s="15" t="s">
        <v>10</v>
      </c>
    </row>
    <row r="35" ht="20" customHeight="1" spans="1:7">
      <c r="A35" s="11">
        <v>33</v>
      </c>
      <c r="B35" s="12"/>
      <c r="C35" s="25" t="s">
        <v>48</v>
      </c>
      <c r="D35" s="26">
        <v>20</v>
      </c>
      <c r="E35" s="29">
        <f>4+10</f>
        <v>14</v>
      </c>
      <c r="F35" s="29">
        <f>4+10</f>
        <v>14</v>
      </c>
      <c r="G35" s="15" t="s">
        <v>30</v>
      </c>
    </row>
    <row r="36" ht="20" customHeight="1" spans="1:7">
      <c r="A36" s="11">
        <v>34</v>
      </c>
      <c r="B36" s="12"/>
      <c r="C36" s="25" t="s">
        <v>49</v>
      </c>
      <c r="D36" s="26">
        <v>6</v>
      </c>
      <c r="E36" s="29">
        <v>5.7759</v>
      </c>
      <c r="F36" s="29">
        <v>5.7759</v>
      </c>
      <c r="G36" s="15" t="s">
        <v>10</v>
      </c>
    </row>
    <row r="37" ht="20" customHeight="1" spans="1:7">
      <c r="A37" s="11">
        <v>35</v>
      </c>
      <c r="B37" s="12"/>
      <c r="C37" s="25" t="s">
        <v>50</v>
      </c>
      <c r="D37" s="26">
        <v>20</v>
      </c>
      <c r="E37" s="29">
        <v>19.3127</v>
      </c>
      <c r="F37" s="29">
        <v>19.3127</v>
      </c>
      <c r="G37" s="15" t="s">
        <v>10</v>
      </c>
    </row>
    <row r="38" ht="20" customHeight="1" spans="1:7">
      <c r="A38" s="11">
        <v>36</v>
      </c>
      <c r="B38" s="12"/>
      <c r="C38" s="25" t="s">
        <v>51</v>
      </c>
      <c r="D38" s="26">
        <v>20</v>
      </c>
      <c r="E38" s="29">
        <f>6+10</f>
        <v>16</v>
      </c>
      <c r="F38" s="29">
        <f>6+10</f>
        <v>16</v>
      </c>
      <c r="G38" s="15" t="s">
        <v>30</v>
      </c>
    </row>
    <row r="39" ht="20" customHeight="1" spans="1:7">
      <c r="A39" s="11">
        <v>37</v>
      </c>
      <c r="B39" s="12"/>
      <c r="C39" s="25" t="s">
        <v>52</v>
      </c>
      <c r="D39" s="26">
        <v>6</v>
      </c>
      <c r="E39" s="28">
        <v>6</v>
      </c>
      <c r="F39" s="28">
        <v>6</v>
      </c>
      <c r="G39" s="15" t="s">
        <v>10</v>
      </c>
    </row>
    <row r="40" ht="20" customHeight="1" spans="1:7">
      <c r="A40" s="11">
        <v>38</v>
      </c>
      <c r="B40" s="12"/>
      <c r="C40" s="25" t="s">
        <v>53</v>
      </c>
      <c r="D40" s="26">
        <v>20</v>
      </c>
      <c r="E40" s="28">
        <v>20</v>
      </c>
      <c r="F40" s="28">
        <v>20</v>
      </c>
      <c r="G40" s="15" t="s">
        <v>10</v>
      </c>
    </row>
    <row r="41" ht="20" customHeight="1" spans="1:7">
      <c r="A41" s="11">
        <v>39</v>
      </c>
      <c r="B41" s="12"/>
      <c r="C41" s="25" t="s">
        <v>54</v>
      </c>
      <c r="D41" s="26">
        <v>10</v>
      </c>
      <c r="E41" s="29">
        <v>5</v>
      </c>
      <c r="F41" s="29">
        <v>5</v>
      </c>
      <c r="G41" s="15" t="s">
        <v>10</v>
      </c>
    </row>
    <row r="42" ht="20" customHeight="1" spans="1:7">
      <c r="A42" s="11">
        <v>40</v>
      </c>
      <c r="B42" s="12"/>
      <c r="C42" s="25" t="s">
        <v>55</v>
      </c>
      <c r="D42" s="26">
        <v>20</v>
      </c>
      <c r="E42" s="29">
        <f>6+10</f>
        <v>16</v>
      </c>
      <c r="F42" s="29">
        <f>6+10</f>
        <v>16</v>
      </c>
      <c r="G42" s="15" t="s">
        <v>30</v>
      </c>
    </row>
    <row r="43" ht="20" customHeight="1" spans="1:7">
      <c r="A43" s="11">
        <v>41</v>
      </c>
      <c r="B43" s="12"/>
      <c r="C43" s="25" t="s">
        <v>56</v>
      </c>
      <c r="D43" s="26">
        <v>6</v>
      </c>
      <c r="E43" s="28">
        <v>6</v>
      </c>
      <c r="F43" s="28">
        <v>6</v>
      </c>
      <c r="G43" s="15" t="s">
        <v>10</v>
      </c>
    </row>
    <row r="44" ht="20" customHeight="1" spans="1:7">
      <c r="A44" s="11">
        <v>42</v>
      </c>
      <c r="B44" s="12"/>
      <c r="C44" s="25" t="s">
        <v>57</v>
      </c>
      <c r="D44" s="26">
        <v>20</v>
      </c>
      <c r="E44" s="29">
        <v>2.049</v>
      </c>
      <c r="F44" s="29">
        <v>2.049</v>
      </c>
      <c r="G44" s="15" t="s">
        <v>10</v>
      </c>
    </row>
    <row r="45" ht="20" customHeight="1" spans="1:7">
      <c r="A45" s="11">
        <v>43</v>
      </c>
      <c r="B45" s="12"/>
      <c r="C45" s="25" t="s">
        <v>58</v>
      </c>
      <c r="D45" s="26">
        <v>40</v>
      </c>
      <c r="E45" s="29">
        <f>10+10+12</f>
        <v>32</v>
      </c>
      <c r="F45" s="29">
        <f>10+10+12</f>
        <v>32</v>
      </c>
      <c r="G45" s="15" t="s">
        <v>30</v>
      </c>
    </row>
    <row r="46" ht="20" customHeight="1" spans="1:7">
      <c r="A46" s="11">
        <v>44</v>
      </c>
      <c r="B46" s="12"/>
      <c r="C46" s="25" t="s">
        <v>59</v>
      </c>
      <c r="D46" s="26">
        <v>6</v>
      </c>
      <c r="E46" s="28">
        <v>6</v>
      </c>
      <c r="F46" s="28">
        <v>6</v>
      </c>
      <c r="G46" s="15" t="s">
        <v>10</v>
      </c>
    </row>
    <row r="47" ht="20" customHeight="1" spans="1:7">
      <c r="A47" s="11">
        <v>45</v>
      </c>
      <c r="B47" s="12"/>
      <c r="C47" s="25" t="s">
        <v>60</v>
      </c>
      <c r="D47" s="26">
        <v>20</v>
      </c>
      <c r="E47" s="29">
        <f>6+10</f>
        <v>16</v>
      </c>
      <c r="F47" s="29">
        <f>6+10</f>
        <v>16</v>
      </c>
      <c r="G47" s="15" t="s">
        <v>30</v>
      </c>
    </row>
    <row r="48" ht="20" customHeight="1" spans="1:7">
      <c r="A48" s="11">
        <v>46</v>
      </c>
      <c r="B48" s="12"/>
      <c r="C48" s="25" t="s">
        <v>61</v>
      </c>
      <c r="D48" s="26">
        <v>6</v>
      </c>
      <c r="E48" s="29">
        <v>5.975</v>
      </c>
      <c r="F48" s="29">
        <v>5.975</v>
      </c>
      <c r="G48" s="15" t="s">
        <v>10</v>
      </c>
    </row>
    <row r="49" ht="20" customHeight="1" spans="1:7">
      <c r="A49" s="11">
        <v>47</v>
      </c>
      <c r="B49" s="12"/>
      <c r="C49" s="25" t="s">
        <v>62</v>
      </c>
      <c r="D49" s="26">
        <v>40</v>
      </c>
      <c r="E49" s="29">
        <f>12+20</f>
        <v>32</v>
      </c>
      <c r="F49" s="29">
        <f>12+20</f>
        <v>32</v>
      </c>
      <c r="G49" s="15" t="s">
        <v>30</v>
      </c>
    </row>
    <row r="50" ht="20" customHeight="1" spans="1:7">
      <c r="A50" s="11">
        <v>48</v>
      </c>
      <c r="B50" s="12"/>
      <c r="C50" s="25" t="s">
        <v>63</v>
      </c>
      <c r="D50" s="26">
        <v>6</v>
      </c>
      <c r="E50" s="29">
        <v>5.961</v>
      </c>
      <c r="F50" s="29">
        <v>5.961</v>
      </c>
      <c r="G50" s="15" t="s">
        <v>10</v>
      </c>
    </row>
    <row r="51" ht="20" customHeight="1" spans="1:7">
      <c r="A51" s="11">
        <v>49</v>
      </c>
      <c r="B51" s="12"/>
      <c r="C51" s="25" t="s">
        <v>64</v>
      </c>
      <c r="D51" s="26">
        <v>10</v>
      </c>
      <c r="E51" s="29">
        <v>5</v>
      </c>
      <c r="F51" s="29">
        <v>5</v>
      </c>
      <c r="G51" s="15" t="s">
        <v>19</v>
      </c>
    </row>
    <row r="52" ht="20" customHeight="1" spans="1:7">
      <c r="A52" s="11">
        <v>50</v>
      </c>
      <c r="B52" s="12"/>
      <c r="C52" s="25" t="s">
        <v>65</v>
      </c>
      <c r="D52" s="26">
        <v>20</v>
      </c>
      <c r="E52" s="29">
        <f>6+10</f>
        <v>16</v>
      </c>
      <c r="F52" s="29">
        <f>6+10</f>
        <v>16</v>
      </c>
      <c r="G52" s="15" t="s">
        <v>30</v>
      </c>
    </row>
    <row r="53" ht="20" customHeight="1" spans="1:7">
      <c r="A53" s="11">
        <v>51</v>
      </c>
      <c r="B53" s="12"/>
      <c r="C53" s="25" t="s">
        <v>66</v>
      </c>
      <c r="D53" s="26">
        <v>6</v>
      </c>
      <c r="E53" s="29">
        <v>5.979</v>
      </c>
      <c r="F53" s="29">
        <v>5.979</v>
      </c>
      <c r="G53" s="15" t="s">
        <v>10</v>
      </c>
    </row>
    <row r="54" ht="20" customHeight="1" spans="1:7">
      <c r="A54" s="11">
        <v>52</v>
      </c>
      <c r="B54" s="12"/>
      <c r="C54" s="25" t="s">
        <v>67</v>
      </c>
      <c r="D54" s="32">
        <v>5.66</v>
      </c>
      <c r="E54" s="29">
        <v>3.336099</v>
      </c>
      <c r="F54" s="29">
        <v>3.336099</v>
      </c>
      <c r="G54" s="15" t="s">
        <v>10</v>
      </c>
    </row>
    <row r="55" ht="20" customHeight="1" spans="1:7">
      <c r="A55" s="11">
        <v>53</v>
      </c>
      <c r="B55" s="12"/>
      <c r="C55" s="25" t="s">
        <v>68</v>
      </c>
      <c r="D55" s="26">
        <v>20</v>
      </c>
      <c r="E55" s="29">
        <f>10+5</f>
        <v>15</v>
      </c>
      <c r="F55" s="29">
        <f>10+5</f>
        <v>15</v>
      </c>
      <c r="G55" s="15" t="s">
        <v>30</v>
      </c>
    </row>
    <row r="56" ht="20" customHeight="1" spans="1:7">
      <c r="A56" s="11">
        <v>54</v>
      </c>
      <c r="B56" s="12"/>
      <c r="C56" s="25" t="s">
        <v>69</v>
      </c>
      <c r="D56" s="26">
        <v>20</v>
      </c>
      <c r="E56" s="29">
        <v>19.406</v>
      </c>
      <c r="F56" s="29">
        <v>19.406</v>
      </c>
      <c r="G56" s="15" t="s">
        <v>32</v>
      </c>
    </row>
    <row r="57" ht="20" customHeight="1" spans="1:7">
      <c r="A57" s="11">
        <v>55</v>
      </c>
      <c r="B57" s="12" t="s">
        <v>70</v>
      </c>
      <c r="C57" s="17" t="s">
        <v>71</v>
      </c>
      <c r="D57" s="11">
        <v>49</v>
      </c>
      <c r="E57" s="23">
        <v>0</v>
      </c>
      <c r="F57" s="23">
        <v>0</v>
      </c>
      <c r="G57" s="15" t="s">
        <v>10</v>
      </c>
    </row>
    <row r="58" ht="20" customHeight="1" spans="1:7">
      <c r="A58" s="11">
        <v>56</v>
      </c>
      <c r="B58" s="12"/>
      <c r="C58" s="17" t="s">
        <v>72</v>
      </c>
      <c r="D58" s="11">
        <v>41</v>
      </c>
      <c r="E58" s="23">
        <v>0</v>
      </c>
      <c r="F58" s="23">
        <v>0</v>
      </c>
      <c r="G58" s="15" t="s">
        <v>10</v>
      </c>
    </row>
    <row r="59" ht="20" customHeight="1" spans="1:7">
      <c r="A59" s="11">
        <v>57</v>
      </c>
      <c r="B59" s="12"/>
      <c r="C59" s="17" t="s">
        <v>73</v>
      </c>
      <c r="D59" s="11">
        <v>53</v>
      </c>
      <c r="E59" s="23">
        <v>15.790515</v>
      </c>
      <c r="F59" s="23">
        <v>15.790515</v>
      </c>
      <c r="G59" s="15" t="s">
        <v>10</v>
      </c>
    </row>
    <row r="60" ht="20" customHeight="1" spans="1:7">
      <c r="A60" s="11">
        <v>58</v>
      </c>
      <c r="B60" s="12"/>
      <c r="C60" s="17" t="s">
        <v>74</v>
      </c>
      <c r="D60" s="11">
        <v>26</v>
      </c>
      <c r="E60" s="23">
        <v>0</v>
      </c>
      <c r="F60" s="23">
        <v>0</v>
      </c>
      <c r="G60" s="15" t="s">
        <v>10</v>
      </c>
    </row>
    <row r="61" ht="20" customHeight="1" spans="1:7">
      <c r="A61" s="11">
        <v>59</v>
      </c>
      <c r="B61" s="12"/>
      <c r="C61" s="25" t="s">
        <v>75</v>
      </c>
      <c r="D61" s="26">
        <v>29</v>
      </c>
      <c r="E61" s="26">
        <v>29</v>
      </c>
      <c r="F61" s="26">
        <v>29</v>
      </c>
      <c r="G61" s="15" t="s">
        <v>10</v>
      </c>
    </row>
    <row r="62" ht="20" customHeight="1" spans="1:7">
      <c r="A62" s="11">
        <v>60</v>
      </c>
      <c r="B62" s="12"/>
      <c r="C62" s="25" t="s">
        <v>76</v>
      </c>
      <c r="D62" s="26">
        <v>23</v>
      </c>
      <c r="E62" s="26">
        <v>23</v>
      </c>
      <c r="F62" s="26">
        <v>23</v>
      </c>
      <c r="G62" s="15" t="s">
        <v>10</v>
      </c>
    </row>
    <row r="63" ht="20" customHeight="1" spans="1:7">
      <c r="A63" s="11">
        <v>61</v>
      </c>
      <c r="B63" s="12"/>
      <c r="C63" s="25" t="s">
        <v>77</v>
      </c>
      <c r="D63" s="26">
        <v>36</v>
      </c>
      <c r="E63" s="26">
        <v>36</v>
      </c>
      <c r="F63" s="26">
        <v>36</v>
      </c>
      <c r="G63" s="15" t="s">
        <v>10</v>
      </c>
    </row>
    <row r="64" ht="20" customHeight="1" spans="1:7">
      <c r="A64" s="11">
        <v>62</v>
      </c>
      <c r="B64" s="12"/>
      <c r="C64" s="25" t="s">
        <v>78</v>
      </c>
      <c r="D64" s="26">
        <v>25</v>
      </c>
      <c r="E64" s="32">
        <v>12.3329</v>
      </c>
      <c r="F64" s="32">
        <v>12.3329</v>
      </c>
      <c r="G64" s="15" t="s">
        <v>10</v>
      </c>
    </row>
    <row r="65" ht="20" customHeight="1" spans="1:7">
      <c r="A65" s="11">
        <v>63</v>
      </c>
      <c r="B65" s="12"/>
      <c r="C65" s="25" t="s">
        <v>79</v>
      </c>
      <c r="D65" s="33">
        <v>4</v>
      </c>
      <c r="E65" s="26">
        <v>4</v>
      </c>
      <c r="F65" s="26">
        <v>4</v>
      </c>
      <c r="G65" s="15" t="s">
        <v>10</v>
      </c>
    </row>
    <row r="66" ht="39" customHeight="1" spans="1:7">
      <c r="A66" s="11">
        <v>64</v>
      </c>
      <c r="B66" s="12" t="s">
        <v>80</v>
      </c>
      <c r="C66" s="11" t="s">
        <v>81</v>
      </c>
      <c r="D66" s="11">
        <v>19.2</v>
      </c>
      <c r="E66" s="23"/>
      <c r="F66" s="23"/>
      <c r="G66" s="15" t="s">
        <v>30</v>
      </c>
    </row>
    <row r="67" spans="1:7">
      <c r="A67" s="11">
        <v>65</v>
      </c>
      <c r="B67" s="34" t="s">
        <v>82</v>
      </c>
      <c r="C67" s="35" t="s">
        <v>83</v>
      </c>
      <c r="D67" s="35">
        <v>145</v>
      </c>
      <c r="E67" s="36"/>
      <c r="F67" s="36"/>
      <c r="G67" s="36" t="s">
        <v>10</v>
      </c>
    </row>
    <row r="68" spans="1:7">
      <c r="A68" s="11">
        <v>66</v>
      </c>
      <c r="B68" s="34"/>
      <c r="C68" s="35" t="s">
        <v>84</v>
      </c>
      <c r="D68" s="35">
        <v>100</v>
      </c>
      <c r="E68" s="36"/>
      <c r="F68" s="36"/>
      <c r="G68" s="36" t="s">
        <v>10</v>
      </c>
    </row>
    <row r="69" spans="1:7">
      <c r="A69" s="11">
        <v>67</v>
      </c>
      <c r="B69" s="34"/>
      <c r="C69" s="35" t="s">
        <v>85</v>
      </c>
      <c r="D69" s="35">
        <v>20</v>
      </c>
      <c r="E69" s="36"/>
      <c r="F69" s="36"/>
      <c r="G69" s="15" t="s">
        <v>19</v>
      </c>
    </row>
    <row r="70" spans="1:7">
      <c r="A70" s="11">
        <v>68</v>
      </c>
      <c r="B70" s="34"/>
      <c r="C70" s="35" t="s">
        <v>86</v>
      </c>
      <c r="D70" s="35">
        <v>140</v>
      </c>
      <c r="E70" s="36"/>
      <c r="F70" s="36"/>
      <c r="G70" s="36" t="s">
        <v>87</v>
      </c>
    </row>
    <row r="71" spans="1:7">
      <c r="A71" s="11">
        <v>69</v>
      </c>
      <c r="B71" s="34"/>
      <c r="C71" s="35" t="s">
        <v>88</v>
      </c>
      <c r="D71" s="35">
        <v>12</v>
      </c>
      <c r="E71" s="36"/>
      <c r="F71" s="36"/>
      <c r="G71" s="15" t="s">
        <v>30</v>
      </c>
    </row>
    <row r="72" spans="1:7">
      <c r="A72" s="11">
        <v>70</v>
      </c>
      <c r="B72" s="34"/>
      <c r="C72" s="35" t="s">
        <v>89</v>
      </c>
      <c r="D72" s="35">
        <v>12</v>
      </c>
      <c r="E72" s="36"/>
      <c r="F72" s="36"/>
      <c r="G72" s="15" t="s">
        <v>30</v>
      </c>
    </row>
    <row r="73" ht="28.8" spans="1:7">
      <c r="A73" s="11">
        <v>71</v>
      </c>
      <c r="B73" s="34" t="s">
        <v>90</v>
      </c>
      <c r="C73" s="37" t="s">
        <v>91</v>
      </c>
      <c r="D73" s="36">
        <v>20</v>
      </c>
      <c r="E73" s="36">
        <v>0</v>
      </c>
      <c r="F73" s="36">
        <v>0</v>
      </c>
      <c r="G73" s="36" t="s">
        <v>10</v>
      </c>
    </row>
    <row r="74" spans="1:7">
      <c r="A74" s="11">
        <v>72</v>
      </c>
      <c r="B74" s="34"/>
      <c r="C74" s="37" t="s">
        <v>92</v>
      </c>
      <c r="D74" s="36">
        <v>5</v>
      </c>
      <c r="E74" s="36">
        <v>5</v>
      </c>
      <c r="F74" s="36">
        <v>5</v>
      </c>
      <c r="G74" s="36" t="s">
        <v>93</v>
      </c>
    </row>
    <row r="75" ht="28.8" spans="1:7">
      <c r="A75" s="11">
        <v>73</v>
      </c>
      <c r="B75" s="38" t="s">
        <v>94</v>
      </c>
      <c r="C75" s="37" t="s">
        <v>95</v>
      </c>
      <c r="D75" s="36">
        <v>20</v>
      </c>
      <c r="E75" s="36">
        <v>18</v>
      </c>
      <c r="F75" s="36">
        <v>18</v>
      </c>
      <c r="G75" s="36" t="s">
        <v>96</v>
      </c>
    </row>
    <row r="76" spans="1:7">
      <c r="A76" s="11">
        <v>74</v>
      </c>
      <c r="B76" s="38"/>
      <c r="C76" s="37" t="s">
        <v>97</v>
      </c>
      <c r="D76" s="36">
        <v>3.9875</v>
      </c>
      <c r="E76" s="36">
        <v>3.9875</v>
      </c>
      <c r="F76" s="36">
        <v>3.9875</v>
      </c>
      <c r="G76" s="36" t="s">
        <v>98</v>
      </c>
    </row>
    <row r="77" ht="43.2" spans="1:7">
      <c r="A77" s="11">
        <v>75</v>
      </c>
      <c r="B77" s="38" t="s">
        <v>99</v>
      </c>
      <c r="C77" s="37" t="s">
        <v>100</v>
      </c>
      <c r="D77" s="36">
        <v>13</v>
      </c>
      <c r="E77" s="36">
        <v>13</v>
      </c>
      <c r="F77" s="36">
        <v>13</v>
      </c>
      <c r="G77" s="36" t="s">
        <v>96</v>
      </c>
    </row>
  </sheetData>
  <autoFilter xmlns:etc="http://www.wps.cn/officeDocument/2017/etCustomData" ref="A2:H78" etc:filterBottomFollowUsedRange="0">
    <extLst/>
  </autoFilter>
  <mergeCells count="7">
    <mergeCell ref="A1:G1"/>
    <mergeCell ref="B3:B6"/>
    <mergeCell ref="B8:B9"/>
    <mergeCell ref="B10:B56"/>
    <mergeCell ref="B57:B65"/>
    <mergeCell ref="B67:B72"/>
    <mergeCell ref="B73:B74"/>
  </mergeCells>
  <pageMargins left="0.75" right="0.118055555555556" top="0.472222222222222" bottom="0.314583333333333" header="0.5" footer="0.5"/>
  <pageSetup paperSize="9" scale="76" fitToHeight="0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种子的信仰</cp:lastModifiedBy>
  <dcterms:created xsi:type="dcterms:W3CDTF">2023-02-09T03:03:00Z</dcterms:created>
  <dcterms:modified xsi:type="dcterms:W3CDTF">2025-02-20T07:40:02Z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33943F1921DE4BF2805CE3595450DE04</vt:lpwstr>
  </property>
  <property fmtid="{D5CDD505-2E9C-101B-9397-08002B2CF9AE}" pid="3" name="KSOProductBuildVer">
    <vt:lpwstr>2052-12.1.0.19770</vt:lpwstr>
  </property>
</Properties>
</file>