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 tabRatio="843"/>
  </bookViews>
  <sheets>
    <sheet name="概算总表" sheetId="1" r:id="rId1"/>
  </sheets>
  <definedNames>
    <definedName name="_xlnm.Print_Titles" localSheetId="0">概算总表!$4:$5</definedName>
  </definedNames>
  <calcPr calcId="144525" concurrentCalc="0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20" i="1"/>
  <c r="G15" i="1"/>
  <c r="F15" i="1"/>
  <c r="E15" i="1"/>
  <c r="D15" i="1"/>
  <c r="C15" i="1"/>
  <c r="G7" i="1"/>
  <c r="F7" i="1"/>
  <c r="E7" i="1"/>
  <c r="D7" i="1"/>
  <c r="C7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<sst xmlns="http://schemas.openxmlformats.org/spreadsheetml/2006/main" count="50" uniqueCount="49">
  <si>
    <t>投 资 概 算 审 定 表</t>
  </si>
  <si>
    <t>项目名称：黔南州老年养护院建设项目</t>
  </si>
  <si>
    <t>序号</t>
  </si>
  <si>
    <t>工程项目名称</t>
  </si>
  <si>
    <t>概算投资</t>
  </si>
  <si>
    <t>备注</t>
  </si>
  <si>
    <t>建筑工程</t>
  </si>
  <si>
    <t>安装工程</t>
  </si>
  <si>
    <t>设备购置</t>
  </si>
  <si>
    <t>其他费用</t>
  </si>
  <si>
    <t>合计</t>
  </si>
  <si>
    <t>一</t>
  </si>
  <si>
    <t>工程费用</t>
  </si>
  <si>
    <t>A</t>
  </si>
  <si>
    <t>土建工程</t>
  </si>
  <si>
    <t>建筑与装饰装修工程</t>
  </si>
  <si>
    <t>电气工程</t>
  </si>
  <si>
    <t>消防电工程</t>
  </si>
  <si>
    <t>给排水工程</t>
  </si>
  <si>
    <t>消防水工程</t>
  </si>
  <si>
    <t>暖通工程</t>
  </si>
  <si>
    <t>智能化系统工程</t>
  </si>
  <si>
    <t>B</t>
  </si>
  <si>
    <t>室外工程</t>
  </si>
  <si>
    <t>室外道路</t>
  </si>
  <si>
    <t>园林绿化工程</t>
  </si>
  <si>
    <t>室外给排水</t>
  </si>
  <si>
    <t>室外电气</t>
  </si>
  <si>
    <t>二</t>
  </si>
  <si>
    <t>工程建设其他费用</t>
  </si>
  <si>
    <t>土地拆征费用</t>
  </si>
  <si>
    <t>工程设计费</t>
  </si>
  <si>
    <t>工程监理费</t>
  </si>
  <si>
    <t>工程地质勘察费</t>
  </si>
  <si>
    <t>城市配套费</t>
  </si>
  <si>
    <t>建设单位管理费</t>
  </si>
  <si>
    <t>招标代理服务费</t>
  </si>
  <si>
    <t>施工图审查费（含地勘）</t>
  </si>
  <si>
    <t>项目咨询报告编制费及评估费</t>
  </si>
  <si>
    <t>环评报告编制费及评估费</t>
  </si>
  <si>
    <t>地质灾害危险性评估费</t>
  </si>
  <si>
    <t>水土保持方案编制费</t>
  </si>
  <si>
    <t>压覆矿产资源评估费</t>
  </si>
  <si>
    <t>建设项目实施阶段全过程造价控制咨询服务费</t>
  </si>
  <si>
    <t>编制工程量清单和招标控制价</t>
  </si>
  <si>
    <t>其他前期费用</t>
  </si>
  <si>
    <t>三</t>
  </si>
  <si>
    <t>预备费</t>
  </si>
  <si>
    <t>附件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</si>
</sst>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pane xSplit="2" ySplit="5" topLeftCell="C12" activePane="bottomRight" state="frozen"/>
      <selection pane="topRight"/>
      <selection pane="bottomLeft"/>
      <selection pane="bottomRight" activeCell="J5" sqref="J5"/>
    </sheetView>
  </sheetViews>
  <sheetFormatPr defaultColWidth="9" defaultRowHeight="13.5" x14ac:dyDescent="0.15"/>
  <cols>
    <col min="1" max="1" width="5.75" style="4" customWidth="1"/>
    <col min="2" max="2" width="21.125" style="5" customWidth="1"/>
    <col min="3" max="4" width="10.625" style="4" customWidth="1"/>
    <col min="5" max="6" width="10.625" style="6" customWidth="1"/>
    <col min="7" max="7" width="11.875" style="6" customWidth="1"/>
    <col min="8" max="8" width="7.125" style="5" customWidth="1"/>
    <col min="9" max="9" width="12.625"/>
    <col min="10" max="10" width="9.375"/>
    <col min="12" max="14" width="12.625"/>
    <col min="17" max="17" width="11.5"/>
  </cols>
  <sheetData>
    <row r="1" spans="1:9" ht="18.75" x14ac:dyDescent="0.15">
      <c r="A1" s="11" t="s">
        <v>48</v>
      </c>
    </row>
    <row r="2" spans="1:9" ht="42" customHeight="1" x14ac:dyDescent="0.15">
      <c r="A2" s="12" t="s">
        <v>0</v>
      </c>
      <c r="B2" s="13"/>
      <c r="C2" s="12"/>
      <c r="D2" s="12"/>
      <c r="E2" s="12"/>
      <c r="F2" s="12"/>
      <c r="G2" s="12"/>
      <c r="H2" s="13"/>
    </row>
    <row r="3" spans="1:9" s="1" customFormat="1" ht="20.100000000000001" customHeight="1" x14ac:dyDescent="0.15">
      <c r="A3" s="14" t="s">
        <v>1</v>
      </c>
      <c r="B3" s="15"/>
      <c r="C3" s="14"/>
      <c r="D3" s="14"/>
      <c r="E3" s="14"/>
      <c r="F3" s="16"/>
      <c r="G3" s="16"/>
      <c r="H3" s="17"/>
    </row>
    <row r="4" spans="1:9" s="1" customFormat="1" ht="17.100000000000001" customHeight="1" x14ac:dyDescent="0.15">
      <c r="A4" s="18" t="s">
        <v>2</v>
      </c>
      <c r="B4" s="19" t="s">
        <v>3</v>
      </c>
      <c r="C4" s="18" t="s">
        <v>4</v>
      </c>
      <c r="D4" s="18"/>
      <c r="E4" s="18"/>
      <c r="F4" s="18"/>
      <c r="G4" s="18"/>
      <c r="H4" s="19" t="s">
        <v>5</v>
      </c>
    </row>
    <row r="5" spans="1:9" s="2" customFormat="1" ht="27" customHeight="1" x14ac:dyDescent="0.15">
      <c r="A5" s="18"/>
      <c r="B5" s="19"/>
      <c r="C5" s="20" t="s">
        <v>6</v>
      </c>
      <c r="D5" s="20" t="s">
        <v>7</v>
      </c>
      <c r="E5" s="20" t="s">
        <v>8</v>
      </c>
      <c r="F5" s="20" t="s">
        <v>9</v>
      </c>
      <c r="G5" s="21" t="s">
        <v>10</v>
      </c>
      <c r="H5" s="19"/>
    </row>
    <row r="6" spans="1:9" s="2" customFormat="1" ht="20.100000000000001" customHeight="1" x14ac:dyDescent="0.15">
      <c r="A6" s="20" t="s">
        <v>11</v>
      </c>
      <c r="B6" s="22" t="s">
        <v>12</v>
      </c>
      <c r="C6" s="23">
        <f>C7+C15</f>
        <v>2465.1150929999999</v>
      </c>
      <c r="D6" s="23">
        <f>D7+D15</f>
        <v>638.13757799999996</v>
      </c>
      <c r="E6" s="23">
        <f>E7+E15</f>
        <v>250.09</v>
      </c>
      <c r="F6" s="23">
        <f>F7+F15</f>
        <v>48.060924</v>
      </c>
      <c r="G6" s="23">
        <f>G7+G15</f>
        <v>3401.3992119999998</v>
      </c>
      <c r="H6" s="22"/>
    </row>
    <row r="7" spans="1:9" s="1" customFormat="1" ht="21" customHeight="1" x14ac:dyDescent="0.15">
      <c r="A7" s="20" t="s">
        <v>13</v>
      </c>
      <c r="B7" s="22" t="s">
        <v>14</v>
      </c>
      <c r="C7" s="23">
        <f>SUM(C8:C14)</f>
        <v>2422.0835910000001</v>
      </c>
      <c r="D7" s="23">
        <f>SUM(D8:D14)</f>
        <v>603.33124899999996</v>
      </c>
      <c r="E7" s="23">
        <f>SUM(E8:E14)</f>
        <v>250.09</v>
      </c>
      <c r="F7" s="23">
        <f>SUM(F8:F14)</f>
        <v>0</v>
      </c>
      <c r="G7" s="23">
        <f>SUM(G8:G14)</f>
        <v>3275.5004570000001</v>
      </c>
      <c r="H7" s="22"/>
      <c r="I7" s="10"/>
    </row>
    <row r="8" spans="1:9" s="1" customFormat="1" ht="24.95" customHeight="1" x14ac:dyDescent="0.15">
      <c r="A8" s="20">
        <v>1</v>
      </c>
      <c r="B8" s="22" t="s">
        <v>15</v>
      </c>
      <c r="C8" s="23">
        <v>2422.0835910000001</v>
      </c>
      <c r="D8" s="20"/>
      <c r="E8" s="23"/>
      <c r="F8" s="23"/>
      <c r="G8" s="23">
        <v>2422.0835910000001</v>
      </c>
      <c r="H8" s="22"/>
    </row>
    <row r="9" spans="1:9" s="1" customFormat="1" ht="24.95" customHeight="1" x14ac:dyDescent="0.15">
      <c r="A9" s="20">
        <v>2</v>
      </c>
      <c r="B9" s="22" t="s">
        <v>16</v>
      </c>
      <c r="C9" s="23"/>
      <c r="D9" s="23">
        <v>147.89165800000001</v>
      </c>
      <c r="E9" s="23"/>
      <c r="F9" s="23"/>
      <c r="G9" s="23">
        <v>147.89165800000001</v>
      </c>
      <c r="H9" s="22"/>
    </row>
    <row r="10" spans="1:9" s="1" customFormat="1" ht="24.95" customHeight="1" x14ac:dyDescent="0.15">
      <c r="A10" s="20">
        <v>3</v>
      </c>
      <c r="B10" s="22" t="s">
        <v>17</v>
      </c>
      <c r="C10" s="23"/>
      <c r="D10" s="23">
        <v>72.972266000000005</v>
      </c>
      <c r="E10" s="23"/>
      <c r="F10" s="23"/>
      <c r="G10" s="23">
        <v>72.972266000000005</v>
      </c>
      <c r="H10" s="22"/>
    </row>
    <row r="11" spans="1:9" s="1" customFormat="1" ht="24.95" customHeight="1" x14ac:dyDescent="0.15">
      <c r="A11" s="20">
        <v>4</v>
      </c>
      <c r="B11" s="22" t="s">
        <v>18</v>
      </c>
      <c r="C11" s="23"/>
      <c r="D11" s="23">
        <v>93.683926</v>
      </c>
      <c r="E11" s="23"/>
      <c r="F11" s="23"/>
      <c r="G11" s="23">
        <v>93.683926</v>
      </c>
      <c r="H11" s="22"/>
    </row>
    <row r="12" spans="1:9" s="1" customFormat="1" ht="24.95" customHeight="1" x14ac:dyDescent="0.15">
      <c r="A12" s="20">
        <v>5</v>
      </c>
      <c r="B12" s="22" t="s">
        <v>19</v>
      </c>
      <c r="C12" s="23"/>
      <c r="D12" s="23">
        <v>95.773893999999999</v>
      </c>
      <c r="E12" s="23"/>
      <c r="F12" s="23"/>
      <c r="G12" s="23">
        <v>95.773893999999999</v>
      </c>
      <c r="H12" s="22"/>
    </row>
    <row r="13" spans="1:9" s="1" customFormat="1" ht="24.95" customHeight="1" x14ac:dyDescent="0.15">
      <c r="A13" s="20">
        <v>6</v>
      </c>
      <c r="B13" s="22" t="s">
        <v>20</v>
      </c>
      <c r="C13" s="23"/>
      <c r="D13" s="23">
        <v>193.00950499999999</v>
      </c>
      <c r="E13" s="23"/>
      <c r="F13" s="23"/>
      <c r="G13" s="23">
        <v>193.00950499999999</v>
      </c>
      <c r="H13" s="22"/>
    </row>
    <row r="14" spans="1:9" s="1" customFormat="1" ht="24.95" customHeight="1" x14ac:dyDescent="0.15">
      <c r="A14" s="20">
        <v>7</v>
      </c>
      <c r="B14" s="22" t="s">
        <v>21</v>
      </c>
      <c r="C14" s="23"/>
      <c r="D14" s="23"/>
      <c r="E14" s="23">
        <v>250.09</v>
      </c>
      <c r="F14" s="23"/>
      <c r="G14" s="23">
        <v>250.08561700000001</v>
      </c>
      <c r="H14" s="22"/>
    </row>
    <row r="15" spans="1:9" s="2" customFormat="1" ht="24.95" customHeight="1" x14ac:dyDescent="0.15">
      <c r="A15" s="20" t="s">
        <v>22</v>
      </c>
      <c r="B15" s="22" t="s">
        <v>23</v>
      </c>
      <c r="C15" s="23">
        <f>SUM(C16:C19)</f>
        <v>43.031502000000003</v>
      </c>
      <c r="D15" s="23">
        <f>SUM(D16:D19)</f>
        <v>34.806328999999998</v>
      </c>
      <c r="E15" s="23">
        <f>SUM(E16:E19)</f>
        <v>0</v>
      </c>
      <c r="F15" s="23">
        <f>SUM(F16:F19)</f>
        <v>48.060924</v>
      </c>
      <c r="G15" s="23">
        <f>SUM(G16:G19)</f>
        <v>125.89875499999999</v>
      </c>
      <c r="H15" s="22"/>
    </row>
    <row r="16" spans="1:9" s="1" customFormat="1" ht="24.95" customHeight="1" x14ac:dyDescent="0.15">
      <c r="A16" s="20">
        <v>1</v>
      </c>
      <c r="B16" s="22" t="s">
        <v>24</v>
      </c>
      <c r="C16" s="23">
        <v>43.031502000000003</v>
      </c>
      <c r="D16" s="20"/>
      <c r="E16" s="23"/>
      <c r="F16" s="23"/>
      <c r="G16" s="23">
        <v>43.031502000000003</v>
      </c>
      <c r="H16" s="22"/>
    </row>
    <row r="17" spans="1:8" s="1" customFormat="1" ht="24.95" customHeight="1" x14ac:dyDescent="0.15">
      <c r="A17" s="20">
        <v>2</v>
      </c>
      <c r="B17" s="22" t="s">
        <v>25</v>
      </c>
      <c r="C17" s="23"/>
      <c r="D17" s="20"/>
      <c r="E17" s="23"/>
      <c r="F17" s="23">
        <v>48.060924</v>
      </c>
      <c r="G17" s="23">
        <v>48.060924</v>
      </c>
      <c r="H17" s="22"/>
    </row>
    <row r="18" spans="1:8" s="1" customFormat="1" ht="24.95" customHeight="1" x14ac:dyDescent="0.15">
      <c r="A18" s="20">
        <v>3</v>
      </c>
      <c r="B18" s="22" t="s">
        <v>26</v>
      </c>
      <c r="C18" s="23"/>
      <c r="D18" s="23">
        <v>19.070702000000001</v>
      </c>
      <c r="E18" s="23"/>
      <c r="F18" s="23"/>
      <c r="G18" s="23">
        <v>19.070702000000001</v>
      </c>
      <c r="H18" s="22"/>
    </row>
    <row r="19" spans="1:8" s="1" customFormat="1" ht="24.95" customHeight="1" x14ac:dyDescent="0.15">
      <c r="A19" s="20">
        <v>4</v>
      </c>
      <c r="B19" s="22" t="s">
        <v>27</v>
      </c>
      <c r="C19" s="23"/>
      <c r="D19" s="23">
        <v>15.735626999999999</v>
      </c>
      <c r="E19" s="23"/>
      <c r="F19" s="23"/>
      <c r="G19" s="23">
        <v>15.735626999999999</v>
      </c>
      <c r="H19" s="22"/>
    </row>
    <row r="20" spans="1:8" s="2" customFormat="1" ht="24.95" customHeight="1" x14ac:dyDescent="0.15">
      <c r="A20" s="20" t="s">
        <v>28</v>
      </c>
      <c r="B20" s="22" t="s">
        <v>29</v>
      </c>
      <c r="C20" s="24"/>
      <c r="D20" s="24"/>
      <c r="E20" s="23"/>
      <c r="F20" s="23">
        <v>509.91</v>
      </c>
      <c r="G20" s="23">
        <f>SUM(G21:G36)</f>
        <v>509.91058887449998</v>
      </c>
      <c r="H20" s="22"/>
    </row>
    <row r="21" spans="1:8" s="1" customFormat="1" ht="27" customHeight="1" x14ac:dyDescent="0.15">
      <c r="A21" s="25">
        <v>1</v>
      </c>
      <c r="B21" s="26" t="s">
        <v>30</v>
      </c>
      <c r="C21" s="25"/>
      <c r="D21" s="25"/>
      <c r="E21" s="27"/>
      <c r="F21" s="27"/>
      <c r="G21" s="27"/>
      <c r="H21" s="26"/>
    </row>
    <row r="22" spans="1:8" s="1" customFormat="1" ht="24" customHeight="1" x14ac:dyDescent="0.15">
      <c r="A22" s="25">
        <v>2</v>
      </c>
      <c r="B22" s="26" t="s">
        <v>31</v>
      </c>
      <c r="C22" s="25"/>
      <c r="D22" s="25"/>
      <c r="E22" s="27"/>
      <c r="F22" s="27">
        <v>115.86207</v>
      </c>
      <c r="G22" s="27">
        <v>115.86207</v>
      </c>
      <c r="H22" s="26"/>
    </row>
    <row r="23" spans="1:8" s="1" customFormat="1" ht="21" customHeight="1" x14ac:dyDescent="0.15">
      <c r="A23" s="25">
        <v>4</v>
      </c>
      <c r="B23" s="26" t="s">
        <v>32</v>
      </c>
      <c r="C23" s="25"/>
      <c r="D23" s="25"/>
      <c r="E23" s="27"/>
      <c r="F23" s="27">
        <v>86.669889999999995</v>
      </c>
      <c r="G23" s="27">
        <v>86.669889999999995</v>
      </c>
      <c r="H23" s="26"/>
    </row>
    <row r="24" spans="1:8" s="1" customFormat="1" ht="25.5" customHeight="1" x14ac:dyDescent="0.15">
      <c r="A24" s="25">
        <v>5</v>
      </c>
      <c r="B24" s="26" t="s">
        <v>33</v>
      </c>
      <c r="C24" s="25"/>
      <c r="D24" s="25"/>
      <c r="E24" s="27"/>
      <c r="F24" s="27">
        <v>51.020988180000003</v>
      </c>
      <c r="G24" s="27">
        <v>51.020988180000003</v>
      </c>
      <c r="H24" s="26"/>
    </row>
    <row r="25" spans="1:8" s="1" customFormat="1" ht="25.5" customHeight="1" x14ac:dyDescent="0.15">
      <c r="A25" s="25">
        <v>6</v>
      </c>
      <c r="B25" s="26" t="s">
        <v>34</v>
      </c>
      <c r="C25" s="25"/>
      <c r="D25" s="25"/>
      <c r="E25" s="27"/>
      <c r="F25" s="27"/>
      <c r="G25" s="27"/>
      <c r="H25" s="26"/>
    </row>
    <row r="26" spans="1:8" s="1" customFormat="1" ht="25.5" customHeight="1" x14ac:dyDescent="0.15">
      <c r="A26" s="25">
        <v>7</v>
      </c>
      <c r="B26" s="26" t="s">
        <v>35</v>
      </c>
      <c r="C26" s="25"/>
      <c r="D26" s="25"/>
      <c r="E26" s="27"/>
      <c r="F26" s="27">
        <v>43.816800000000001</v>
      </c>
      <c r="G26" s="27">
        <v>43.816800000000001</v>
      </c>
      <c r="H26" s="26"/>
    </row>
    <row r="27" spans="1:8" s="1" customFormat="1" ht="25.5" customHeight="1" x14ac:dyDescent="0.15">
      <c r="A27" s="25">
        <v>8</v>
      </c>
      <c r="B27" s="26" t="s">
        <v>36</v>
      </c>
      <c r="C27" s="25"/>
      <c r="D27" s="25"/>
      <c r="E27" s="27"/>
      <c r="F27" s="27">
        <v>14.274620000000001</v>
      </c>
      <c r="G27" s="27">
        <v>14.274620000000001</v>
      </c>
      <c r="H27" s="26"/>
    </row>
    <row r="28" spans="1:8" s="1" customFormat="1" ht="27.95" customHeight="1" x14ac:dyDescent="0.15">
      <c r="A28" s="25">
        <v>9</v>
      </c>
      <c r="B28" s="26" t="s">
        <v>37</v>
      </c>
      <c r="C28" s="25"/>
      <c r="D28" s="25"/>
      <c r="E28" s="27"/>
      <c r="F28" s="27">
        <v>4.1720764545</v>
      </c>
      <c r="G28" s="27">
        <v>4.1720764545</v>
      </c>
      <c r="H28" s="26"/>
    </row>
    <row r="29" spans="1:8" s="1" customFormat="1" ht="25.5" customHeight="1" x14ac:dyDescent="0.15">
      <c r="A29" s="25">
        <v>10</v>
      </c>
      <c r="B29" s="26" t="s">
        <v>38</v>
      </c>
      <c r="C29" s="25"/>
      <c r="D29" s="25"/>
      <c r="E29" s="27"/>
      <c r="F29" s="27">
        <v>17.006996059999999</v>
      </c>
      <c r="G29" s="27">
        <v>17.006996059999999</v>
      </c>
      <c r="H29" s="26"/>
    </row>
    <row r="30" spans="1:8" s="1" customFormat="1" ht="25.5" customHeight="1" x14ac:dyDescent="0.15">
      <c r="A30" s="25">
        <v>11</v>
      </c>
      <c r="B30" s="26" t="s">
        <v>39</v>
      </c>
      <c r="C30" s="25"/>
      <c r="D30" s="25"/>
      <c r="E30" s="27"/>
      <c r="F30" s="27">
        <v>3.4013992119999998</v>
      </c>
      <c r="G30" s="27">
        <v>3.4013992119999998</v>
      </c>
      <c r="H30" s="26"/>
    </row>
    <row r="31" spans="1:8" s="1" customFormat="1" ht="25.5" customHeight="1" x14ac:dyDescent="0.15">
      <c r="A31" s="25">
        <v>12</v>
      </c>
      <c r="B31" s="26" t="s">
        <v>40</v>
      </c>
      <c r="C31" s="25"/>
      <c r="D31" s="25"/>
      <c r="E31" s="27"/>
      <c r="F31" s="27">
        <v>10</v>
      </c>
      <c r="G31" s="27">
        <v>10</v>
      </c>
      <c r="H31" s="26"/>
    </row>
    <row r="32" spans="1:8" s="1" customFormat="1" ht="25.5" customHeight="1" x14ac:dyDescent="0.15">
      <c r="A32" s="25">
        <v>13</v>
      </c>
      <c r="B32" s="26" t="s">
        <v>41</v>
      </c>
      <c r="C32" s="25"/>
      <c r="D32" s="25"/>
      <c r="E32" s="27"/>
      <c r="F32" s="27">
        <v>17.006996059999999</v>
      </c>
      <c r="G32" s="27">
        <v>17.006996059999999</v>
      </c>
      <c r="H32" s="26"/>
    </row>
    <row r="33" spans="1:8" s="1" customFormat="1" ht="36" customHeight="1" x14ac:dyDescent="0.15">
      <c r="A33" s="25">
        <v>14</v>
      </c>
      <c r="B33" s="26" t="s">
        <v>42</v>
      </c>
      <c r="C33" s="25"/>
      <c r="D33" s="25"/>
      <c r="E33" s="27"/>
      <c r="F33" s="27">
        <v>10</v>
      </c>
      <c r="G33" s="27">
        <v>10</v>
      </c>
      <c r="H33" s="26"/>
    </row>
    <row r="34" spans="1:8" s="1" customFormat="1" ht="36" customHeight="1" x14ac:dyDescent="0.15">
      <c r="A34" s="20">
        <v>15</v>
      </c>
      <c r="B34" s="22" t="s">
        <v>43</v>
      </c>
      <c r="C34" s="24"/>
      <c r="D34" s="24"/>
      <c r="E34" s="23"/>
      <c r="F34" s="23">
        <v>30.612592908</v>
      </c>
      <c r="G34" s="23">
        <v>30.612592908</v>
      </c>
      <c r="H34" s="22"/>
    </row>
    <row r="35" spans="1:8" s="1" customFormat="1" ht="36" customHeight="1" x14ac:dyDescent="0.15">
      <c r="A35" s="20">
        <v>16</v>
      </c>
      <c r="B35" s="22" t="s">
        <v>44</v>
      </c>
      <c r="C35" s="24"/>
      <c r="D35" s="24"/>
      <c r="E35" s="28"/>
      <c r="F35" s="28">
        <v>16.06616</v>
      </c>
      <c r="G35" s="28">
        <v>16.06616</v>
      </c>
      <c r="H35" s="22"/>
    </row>
    <row r="36" spans="1:8" s="1" customFormat="1" ht="27" customHeight="1" x14ac:dyDescent="0.15">
      <c r="A36" s="20">
        <v>17</v>
      </c>
      <c r="B36" s="22" t="s">
        <v>45</v>
      </c>
      <c r="C36" s="24"/>
      <c r="D36" s="24"/>
      <c r="E36" s="23"/>
      <c r="F36" s="23">
        <v>90</v>
      </c>
      <c r="G36" s="23">
        <v>90</v>
      </c>
      <c r="H36" s="22"/>
    </row>
    <row r="37" spans="1:8" s="2" customFormat="1" ht="30" customHeight="1" x14ac:dyDescent="0.15">
      <c r="A37" s="29" t="s">
        <v>46</v>
      </c>
      <c r="B37" s="22" t="s">
        <v>47</v>
      </c>
      <c r="C37" s="24"/>
      <c r="D37" s="24"/>
      <c r="E37" s="23"/>
      <c r="F37" s="23">
        <v>195.56549004372499</v>
      </c>
      <c r="G37" s="23">
        <v>195.56549004372499</v>
      </c>
      <c r="H37" s="26"/>
    </row>
    <row r="38" spans="1:8" s="3" customFormat="1" ht="24.95" customHeight="1" x14ac:dyDescent="0.15">
      <c r="A38" s="20" t="s">
        <v>10</v>
      </c>
      <c r="B38" s="22"/>
      <c r="C38" s="23">
        <f>C6+C20+C37</f>
        <v>2465.1150929999999</v>
      </c>
      <c r="D38" s="23">
        <f>D6+D20+D37</f>
        <v>638.13757799999996</v>
      </c>
      <c r="E38" s="23">
        <f>E6+E20+E37</f>
        <v>250.09</v>
      </c>
      <c r="F38" s="23">
        <f>F6+F20+F37</f>
        <v>753.53641404372502</v>
      </c>
      <c r="G38" s="23">
        <f>G6+G20+G37</f>
        <v>4106.8752909182303</v>
      </c>
      <c r="H38" s="22"/>
    </row>
    <row r="39" spans="1:8" s="1" customFormat="1" ht="12" x14ac:dyDescent="0.15">
      <c r="A39" s="7"/>
      <c r="B39" s="8"/>
      <c r="C39" s="7"/>
      <c r="D39" s="7"/>
      <c r="E39" s="9"/>
      <c r="F39" s="9"/>
      <c r="G39" s="9"/>
      <c r="H39" s="8"/>
    </row>
    <row r="40" spans="1:8" s="1" customFormat="1" ht="12" x14ac:dyDescent="0.15">
      <c r="A40" s="7"/>
      <c r="B40" s="8"/>
      <c r="C40" s="7"/>
      <c r="D40" s="7"/>
      <c r="E40" s="9"/>
      <c r="F40" s="9"/>
      <c r="G40" s="9"/>
      <c r="H40" s="8"/>
    </row>
    <row r="41" spans="1:8" s="1" customFormat="1" ht="12" x14ac:dyDescent="0.15">
      <c r="A41" s="7"/>
      <c r="B41" s="8"/>
      <c r="C41" s="7"/>
      <c r="D41" s="7"/>
      <c r="E41" s="9"/>
      <c r="F41" s="9"/>
      <c r="G41" s="9"/>
      <c r="H41" s="8"/>
    </row>
  </sheetData>
  <mergeCells count="6">
    <mergeCell ref="A2:H2"/>
    <mergeCell ref="A3:E3"/>
    <mergeCell ref="C4:G4"/>
    <mergeCell ref="A4:A5"/>
    <mergeCell ref="B4:B5"/>
    <mergeCell ref="H4:H5"/>
  </mergeCells>
  <phoneticPr fontId="4" type="noConversion"/>
  <printOptions horizontalCentered="1"/>
  <pageMargins left="0.55069444444444404" right="0" top="0.39305555555555599" bottom="0.59027777777777801" header="0.51180555555555596" footer="0.196527777777778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概算总表</vt:lpstr>
      <vt:lpstr>概算总表!Print_Titles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2021-10-29T02:58:03Z</cp:lastPrinted>
  <dcterms:created xsi:type="dcterms:W3CDTF">2016-12-16T01:26:00Z</dcterms:created>
  <dcterms:modified xsi:type="dcterms:W3CDTF">2021-10-29T02:58:32Z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3F4D4B5D54AC4064B4B8E873433F8C9F</vt:lpwstr>
  </property>
</Properties>
</file>